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Research\Projects\Fact Sheets\Legislative Fact Sheets 2019\"/>
    </mc:Choice>
  </mc:AlternateContent>
  <bookViews>
    <workbookView xWindow="0" yWindow="0" windowWidth="16275" windowHeight="7680"/>
  </bookViews>
  <sheets>
    <sheet name="House Districts" sheetId="1" r:id="rId1"/>
    <sheet name="Senate Districts" sheetId="2" r:id="rId2"/>
  </sheets>
  <definedNames>
    <definedName name="_xlnm._FilterDatabase" localSheetId="0" hidden="1">'House Districts'!$A$3:$BF$104</definedName>
    <definedName name="_xlnm._FilterDatabase" localSheetId="1" hidden="1">'Senate Districts'!$A$3:$BF$38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40" i="2" l="1"/>
  <c r="V40" i="2"/>
  <c r="T40" i="2"/>
  <c r="R40" i="2"/>
  <c r="O40" i="2"/>
  <c r="P40" i="2" s="1"/>
  <c r="N40" i="2"/>
  <c r="L40" i="2"/>
  <c r="J40" i="2"/>
  <c r="G40" i="2"/>
  <c r="H40" i="2" s="1"/>
  <c r="F40" i="2"/>
  <c r="X39" i="2"/>
  <c r="V39" i="2"/>
  <c r="T39" i="2"/>
  <c r="R39" i="2"/>
  <c r="O39" i="2"/>
  <c r="P39" i="2" s="1"/>
  <c r="N39" i="2"/>
  <c r="L39" i="2"/>
  <c r="J39" i="2"/>
  <c r="G39" i="2"/>
  <c r="H39" i="2" s="1"/>
  <c r="F39" i="2"/>
  <c r="X106" i="1" l="1"/>
  <c r="X105" i="1"/>
  <c r="V106" i="1"/>
  <c r="V105" i="1"/>
  <c r="T106" i="1"/>
  <c r="T105" i="1"/>
  <c r="R106" i="1"/>
  <c r="R105" i="1"/>
  <c r="N106" i="1"/>
  <c r="N105" i="1"/>
  <c r="L106" i="1"/>
  <c r="L105" i="1"/>
  <c r="O105" i="1"/>
  <c r="P105" i="1" s="1"/>
  <c r="O106" i="1"/>
  <c r="P106" i="1" s="1"/>
  <c r="J105" i="1"/>
  <c r="G105" i="1"/>
  <c r="H105" i="1" s="1"/>
  <c r="F105" i="1"/>
  <c r="J106" i="1"/>
  <c r="F106" i="1"/>
  <c r="G106" i="1"/>
  <c r="H106" i="1" s="1"/>
</calcChain>
</file>

<file path=xl/sharedStrings.xml><?xml version="1.0" encoding="utf-8"?>
<sst xmlns="http://schemas.openxmlformats.org/spreadsheetml/2006/main" count="518" uniqueCount="319">
  <si>
    <t>Ohio</t>
  </si>
  <si>
    <t>Population</t>
  </si>
  <si>
    <t>Under Age 18</t>
  </si>
  <si>
    <t>Age 18-64</t>
  </si>
  <si>
    <t>Age 65+</t>
  </si>
  <si>
    <t>White</t>
  </si>
  <si>
    <t>Disability</t>
  </si>
  <si>
    <t>Labor Force Participation</t>
  </si>
  <si>
    <t>Count</t>
  </si>
  <si>
    <t>%</t>
  </si>
  <si>
    <t>Median Household Income</t>
  </si>
  <si>
    <t>Households w/ Social Security Income (OASDI)</t>
  </si>
  <si>
    <t>Households w/ SNAP Benefits</t>
  </si>
  <si>
    <t>Below Poverty</t>
  </si>
  <si>
    <t>Children Below Poverty</t>
  </si>
  <si>
    <t>Families with Children Below Poverty</t>
  </si>
  <si>
    <t>Under 50% of Poverty (deep poverty)</t>
  </si>
  <si>
    <t>Less than High School Diploma</t>
  </si>
  <si>
    <t>High School Diploma or GED</t>
  </si>
  <si>
    <t>Some College or associate's degree</t>
  </si>
  <si>
    <t>Bachelor's or Higher</t>
  </si>
  <si>
    <t>Owner-Occupied Unaffordable</t>
  </si>
  <si>
    <t>Renter-Occupied Unaffordable</t>
  </si>
  <si>
    <t>No Health Insurance</t>
  </si>
  <si>
    <t>Medicaid Coverage</t>
  </si>
  <si>
    <t>Low Birth Weight</t>
  </si>
  <si>
    <t>Preterm Birth</t>
  </si>
  <si>
    <t>Rate (per 1,000 Females)</t>
  </si>
  <si>
    <t>$</t>
  </si>
  <si>
    <t>Median</t>
  </si>
  <si>
    <t>Race/Ethnicity</t>
  </si>
  <si>
    <t>Education</t>
  </si>
  <si>
    <t>Housing</t>
  </si>
  <si>
    <t>Health</t>
  </si>
  <si>
    <t>U.S.</t>
  </si>
  <si>
    <r>
      <t xml:space="preserve">Sources: </t>
    </r>
    <r>
      <rPr>
        <sz val="10"/>
        <color theme="1"/>
        <rFont val="Calibri"/>
        <family val="2"/>
        <scheme val="minor"/>
      </rPr>
      <t>U.S. Census Bureau 2013-2017 ACS 5-Year Estimates; 2013-2017 Birth Outcomes data are from Ohio Department of Health, compiled by The Center for Community Solutions. Rates are calculated using U.S. Census Bureau population data. Teen birth indicators are left blank in instances where there were fewer than 10 total teen births during the time period.</t>
    </r>
  </si>
  <si>
    <t>Representative</t>
  </si>
  <si>
    <t>Black/African American</t>
  </si>
  <si>
    <t>Asian-American/Pacific Islander</t>
  </si>
  <si>
    <t>American Indian/Alaska Native</t>
  </si>
  <si>
    <t>Other Race Reported</t>
  </si>
  <si>
    <t>Two or more races</t>
  </si>
  <si>
    <t>Hispanic/Latino (of any race)</t>
  </si>
  <si>
    <t>Older Adults (Age 65+) Below Poverty</t>
  </si>
  <si>
    <t>Children Under 50% of Poverty (deep poverty)</t>
  </si>
  <si>
    <t>Income, Employment &amp; Poverty</t>
  </si>
  <si>
    <t>Teen Births</t>
  </si>
  <si>
    <t>Food Bank Eligibility</t>
  </si>
  <si>
    <t>Under 200% of FPL</t>
  </si>
  <si>
    <t>Household has one or more computing device</t>
  </si>
  <si>
    <t>Household has an internet subscription</t>
  </si>
  <si>
    <t>Access &amp; Benefits</t>
  </si>
  <si>
    <t>-</t>
  </si>
  <si>
    <t>District</t>
  </si>
  <si>
    <t>Ohio State House District 1</t>
  </si>
  <si>
    <t>Ohio State House District 2</t>
  </si>
  <si>
    <t>Ohio State House District 3</t>
  </si>
  <si>
    <t>Ohio State House District 4</t>
  </si>
  <si>
    <t>Ohio State House District 5</t>
  </si>
  <si>
    <t>Ohio State House District 6</t>
  </si>
  <si>
    <t>Ohio State House District 7</t>
  </si>
  <si>
    <t>Ohio State House District 8</t>
  </si>
  <si>
    <t>Ohio State House District 9</t>
  </si>
  <si>
    <t>Ohio State House District 10</t>
  </si>
  <si>
    <t>Ohio State House District 11</t>
  </si>
  <si>
    <t>Ohio State House District 12</t>
  </si>
  <si>
    <t>Ohio State House District 13</t>
  </si>
  <si>
    <t>Ohio State House District 14</t>
  </si>
  <si>
    <t>Ohio State House District 15</t>
  </si>
  <si>
    <t>Ohio State House District 16</t>
  </si>
  <si>
    <t>Ohio State House District 17</t>
  </si>
  <si>
    <t>Ohio State House District 18</t>
  </si>
  <si>
    <t>Ohio State House District 19</t>
  </si>
  <si>
    <t>Ohio State House District 20</t>
  </si>
  <si>
    <t>Ohio State House District 21</t>
  </si>
  <si>
    <t>Ohio State House District 22</t>
  </si>
  <si>
    <t>Ohio State House District 23</t>
  </si>
  <si>
    <t>Ohio State House District 24</t>
  </si>
  <si>
    <t>Ohio State House District 25</t>
  </si>
  <si>
    <t>Ohio State House District 26</t>
  </si>
  <si>
    <t>Ohio State House District 27</t>
  </si>
  <si>
    <t>Ohio State House District 28</t>
  </si>
  <si>
    <t>Ohio State House District 29</t>
  </si>
  <si>
    <t>Ohio State House District 30</t>
  </si>
  <si>
    <t>Ohio State House District 31</t>
  </si>
  <si>
    <t>Ohio State House District 32</t>
  </si>
  <si>
    <t>Ohio State House District 33</t>
  </si>
  <si>
    <t>Ohio State House District 34</t>
  </si>
  <si>
    <t>Ohio State House District 35</t>
  </si>
  <si>
    <t>Ohio State House District 36</t>
  </si>
  <si>
    <t>Ohio State House District 37</t>
  </si>
  <si>
    <t>Ohio State House District 38</t>
  </si>
  <si>
    <t>Ohio State House District 39</t>
  </si>
  <si>
    <t>Ohio State House District 40</t>
  </si>
  <si>
    <t>Ohio State House District 41</t>
  </si>
  <si>
    <t>Ohio State House District 42</t>
  </si>
  <si>
    <t>Ohio State House District 43</t>
  </si>
  <si>
    <t>Ohio State House District 44</t>
  </si>
  <si>
    <t>Ohio State House District 45</t>
  </si>
  <si>
    <t>Ohio State House District 46</t>
  </si>
  <si>
    <t>Ohio State House District 47</t>
  </si>
  <si>
    <t>Ohio State House District 48</t>
  </si>
  <si>
    <t>Ohio State House District 49</t>
  </si>
  <si>
    <t>Ohio State House District 50</t>
  </si>
  <si>
    <t>Ohio State House District 51</t>
  </si>
  <si>
    <t>Ohio State House District 52</t>
  </si>
  <si>
    <t>Ohio State House District 53</t>
  </si>
  <si>
    <t>Ohio State House District 54</t>
  </si>
  <si>
    <t>Ohio State House District 55</t>
  </si>
  <si>
    <t>Ohio State House District 56</t>
  </si>
  <si>
    <t>Ohio State House District 57</t>
  </si>
  <si>
    <t>Ohio State House District 58</t>
  </si>
  <si>
    <t>Ohio State House District 59</t>
  </si>
  <si>
    <t>Ohio State House District 60</t>
  </si>
  <si>
    <t>Ohio State House District 61</t>
  </si>
  <si>
    <t>Ohio State House District 62</t>
  </si>
  <si>
    <t>Ohio State House District 63</t>
  </si>
  <si>
    <t>Ohio State House District 64</t>
  </si>
  <si>
    <t>Ohio State House District 65</t>
  </si>
  <si>
    <t>Ohio State House District 66</t>
  </si>
  <si>
    <t>Ohio State House District 67</t>
  </si>
  <si>
    <t>Ohio State House District 68</t>
  </si>
  <si>
    <t>Ohio State House District 69</t>
  </si>
  <si>
    <t>Ohio State House District 70</t>
  </si>
  <si>
    <t>Ohio State House District 71</t>
  </si>
  <si>
    <t>Ohio State House District 72</t>
  </si>
  <si>
    <t>Ohio State House District 73</t>
  </si>
  <si>
    <t>Ohio State House District 74</t>
  </si>
  <si>
    <t>Ohio State House District 75</t>
  </si>
  <si>
    <t>Ohio State House District 76</t>
  </si>
  <si>
    <t>Ohio State House District 77</t>
  </si>
  <si>
    <t>Ohio State House District 78</t>
  </si>
  <si>
    <t>Ohio State House District 79</t>
  </si>
  <si>
    <t>Ohio State House District 80</t>
  </si>
  <si>
    <t>Ohio State House District 81</t>
  </si>
  <si>
    <t>Ohio State House District 82</t>
  </si>
  <si>
    <t>Ohio State House District 83</t>
  </si>
  <si>
    <t>Ohio State House District 84</t>
  </si>
  <si>
    <t>Ohio State House District 85</t>
  </si>
  <si>
    <t>Ohio State House District 86</t>
  </si>
  <si>
    <t>Ohio State House District 87</t>
  </si>
  <si>
    <t>Ohio State House District 88</t>
  </si>
  <si>
    <t>Ohio State House District 89</t>
  </si>
  <si>
    <t>Ohio State House District 90</t>
  </si>
  <si>
    <t>Ohio State House District 91</t>
  </si>
  <si>
    <t>Ohio State House District 92</t>
  </si>
  <si>
    <t>Ohio State House District 93</t>
  </si>
  <si>
    <t>Ohio State House District 94</t>
  </si>
  <si>
    <t>Ohio State House District 95</t>
  </si>
  <si>
    <t>Ohio State House District 96</t>
  </si>
  <si>
    <t>Ohio State House District 97</t>
  </si>
  <si>
    <t>Ohio State House District 98</t>
  </si>
  <si>
    <t>Ohio State House District 99</t>
  </si>
  <si>
    <t>Scott Wiggam</t>
  </si>
  <si>
    <t>Mark Romanchuk</t>
  </si>
  <si>
    <t>Robert Cupp</t>
  </si>
  <si>
    <t>Timothy Ginter</t>
  </si>
  <si>
    <t>Phillip Robinson</t>
  </si>
  <si>
    <t>Thomas Patton</t>
  </si>
  <si>
    <t>Kent Smith</t>
  </si>
  <si>
    <t>Janine Boyd</t>
  </si>
  <si>
    <t>Terrence Upchurch</t>
  </si>
  <si>
    <t>Stephanie Howse</t>
  </si>
  <si>
    <t>Juanita Brent</t>
  </si>
  <si>
    <t>Michael Skindell</t>
  </si>
  <si>
    <t>Bride Sweeney</t>
  </si>
  <si>
    <t>Jeffrey Crossman</t>
  </si>
  <si>
    <t>Dave Greenspan</t>
  </si>
  <si>
    <t>Adam Miller</t>
  </si>
  <si>
    <t>Kristin Boggs</t>
  </si>
  <si>
    <t>Mary Lightbody</t>
  </si>
  <si>
    <t>Richard D. Brown</t>
  </si>
  <si>
    <t>Beth Liston</t>
  </si>
  <si>
    <t>David Leland</t>
  </si>
  <si>
    <t>Laura Lanese</t>
  </si>
  <si>
    <t>C. Allison Russo</t>
  </si>
  <si>
    <t>Bernadine Kent</t>
  </si>
  <si>
    <t>Erica Crawley</t>
  </si>
  <si>
    <t>Tom Brinkman Jr.</t>
  </si>
  <si>
    <t>Jessica Miranda</t>
  </si>
  <si>
    <t>Louis Blessing III</t>
  </si>
  <si>
    <t>Bill Seitz</t>
  </si>
  <si>
    <t>Brigid Kelly</t>
  </si>
  <si>
    <t>Catherine Ingram</t>
  </si>
  <si>
    <t>Sedrick Denson</t>
  </si>
  <si>
    <t>Emilia Strong Sykes</t>
  </si>
  <si>
    <t>Tavia Galonski</t>
  </si>
  <si>
    <t>Anthony DeVitis</t>
  </si>
  <si>
    <t>Casey Weinstein</t>
  </si>
  <si>
    <t>Bill Roemer</t>
  </si>
  <si>
    <t>Fred Strahorn</t>
  </si>
  <si>
    <t>Phil Plummer</t>
  </si>
  <si>
    <t>Jim Butler</t>
  </si>
  <si>
    <t>Niraj Antani</t>
  </si>
  <si>
    <t>J. Todd Smith</t>
  </si>
  <si>
    <t>Paula Hicks-Hudson</t>
  </si>
  <si>
    <t>Lisa Sobecki</t>
  </si>
  <si>
    <t>Michael Sheehy</t>
  </si>
  <si>
    <t>Derek Merrin</t>
  </si>
  <si>
    <t>Scott Oelslager</t>
  </si>
  <si>
    <t>Thomas West</t>
  </si>
  <si>
    <t>Reggue Stoltzfus</t>
  </si>
  <si>
    <t>Sara Carruthers</t>
  </si>
  <si>
    <t>George Lang</t>
  </si>
  <si>
    <t>Candice Keller</t>
  </si>
  <si>
    <t>Paul Zeltwanger</t>
  </si>
  <si>
    <t>Gayle Manning</t>
  </si>
  <si>
    <t>Joseph Miller</t>
  </si>
  <si>
    <t>Dick Stein</t>
  </si>
  <si>
    <t>Michele Lepore-Hagan</t>
  </si>
  <si>
    <t>Don Manning</t>
  </si>
  <si>
    <t>John Rogers</t>
  </si>
  <si>
    <t>Jamie Callender</t>
  </si>
  <si>
    <t>Scott Lipps</t>
  </si>
  <si>
    <t>Glenn Holmes</t>
  </si>
  <si>
    <t>Michael O'Brien</t>
  </si>
  <si>
    <t>John Becker</t>
  </si>
  <si>
    <t>Doug Green</t>
  </si>
  <si>
    <t>Kris Jordan</t>
  </si>
  <si>
    <t>Rick Carfagna</t>
  </si>
  <si>
    <t>Stephen Hambley</t>
  </si>
  <si>
    <t>Darrell Kick</t>
  </si>
  <si>
    <t>Scott Ryan</t>
  </si>
  <si>
    <t>Larry Householder</t>
  </si>
  <si>
    <t>Rick Perales</t>
  </si>
  <si>
    <t>Bill Dean</t>
  </si>
  <si>
    <t>Randi Clites</t>
  </si>
  <si>
    <t>Sarah LaTourette</t>
  </si>
  <si>
    <t>Tim Schaffer</t>
  </si>
  <si>
    <t>Ron Hood</t>
  </si>
  <si>
    <t>Kyle Koehler</t>
  </si>
  <si>
    <t>Jena Powell</t>
  </si>
  <si>
    <t>Jim Hoops</t>
  </si>
  <si>
    <t>Craig Riedel</t>
  </si>
  <si>
    <t>Jon Cross</t>
  </si>
  <si>
    <t>Susan Manchester</t>
  </si>
  <si>
    <t>Nino Vitale</t>
  </si>
  <si>
    <t>Tracy Richardson</t>
  </si>
  <si>
    <t>Riordan McClain</t>
  </si>
  <si>
    <t>Bill Reineke</t>
  </si>
  <si>
    <t>Steven Arndt</t>
  </si>
  <si>
    <t>Brian Baldridge</t>
  </si>
  <si>
    <t>Shane Wilkin</t>
  </si>
  <si>
    <t>Gary Scherer</t>
  </si>
  <si>
    <t>Ryan Smith</t>
  </si>
  <si>
    <t>Jay Edwards</t>
  </si>
  <si>
    <t>Don Jones</t>
  </si>
  <si>
    <t>Jack Cera</t>
  </si>
  <si>
    <t>Adam Holmes</t>
  </si>
  <si>
    <t>Brett Hillyer</t>
  </si>
  <si>
    <t>John Patterson</t>
  </si>
  <si>
    <t>Vacant District</t>
  </si>
  <si>
    <t>Ohio State Senate District 1</t>
  </si>
  <si>
    <t>Ohio State Senate District 2</t>
  </si>
  <si>
    <t>Ohio State Senate District 3</t>
  </si>
  <si>
    <t>Ohio State Senate District 4</t>
  </si>
  <si>
    <t>Ohio State Senate District 5</t>
  </si>
  <si>
    <t>Ohio State Senate District 6</t>
  </si>
  <si>
    <t>Ohio State Senate District 7</t>
  </si>
  <si>
    <t>Ohio State Senate District 8</t>
  </si>
  <si>
    <t>Ohio State Senate District 9</t>
  </si>
  <si>
    <t>Ohio State Senate District 10</t>
  </si>
  <si>
    <t>Ohio State Senate District 11</t>
  </si>
  <si>
    <t>Ohio State Senate District 12</t>
  </si>
  <si>
    <t>Ohio State Senate District 13</t>
  </si>
  <si>
    <t>Ohio State Senate District 14</t>
  </si>
  <si>
    <t>Ohio State Senate District 15</t>
  </si>
  <si>
    <t>Ohio State Senate District 16</t>
  </si>
  <si>
    <t>Ohio State Senate District 17</t>
  </si>
  <si>
    <t>Ohio State Senate District 18</t>
  </si>
  <si>
    <t>Ohio State Senate District 19</t>
  </si>
  <si>
    <t>Ohio State Senate District 20</t>
  </si>
  <si>
    <t>Ohio State Senate District 21</t>
  </si>
  <si>
    <t>Ohio State Senate District 22</t>
  </si>
  <si>
    <t>Ohio State Senate District 23</t>
  </si>
  <si>
    <t>Ohio State Senate District 24</t>
  </si>
  <si>
    <t>Ohio State Senate District 25</t>
  </si>
  <si>
    <t>Ohio State Senate District 26</t>
  </si>
  <si>
    <t>Ohio State Senate District 27</t>
  </si>
  <si>
    <t>Ohio State Senate District 28</t>
  </si>
  <si>
    <t>Ohio State Senate District 29</t>
  </si>
  <si>
    <t>Ohio State Senate District 30</t>
  </si>
  <si>
    <t>Ohio State Senate District 31</t>
  </si>
  <si>
    <t>Ohio State Senate District 32</t>
  </si>
  <si>
    <t>Ohio State Senate District 33</t>
  </si>
  <si>
    <t>Rob McColley</t>
  </si>
  <si>
    <t>Theresa Gavarone</t>
  </si>
  <si>
    <t>Tina Maharath</t>
  </si>
  <si>
    <t>William P. Coley II</t>
  </si>
  <si>
    <t>Stephen Huffman</t>
  </si>
  <si>
    <t>Peggy Lehner</t>
  </si>
  <si>
    <t>Steve Wilson</t>
  </si>
  <si>
    <t>Lou Terhar</t>
  </si>
  <si>
    <t>Cecil Thomas</t>
  </si>
  <si>
    <t>Robert Hackett</t>
  </si>
  <si>
    <t>Teresa Fedor</t>
  </si>
  <si>
    <t>Matt Huffman</t>
  </si>
  <si>
    <t>Nathan Manning</t>
  </si>
  <si>
    <t>Joe Uecker</t>
  </si>
  <si>
    <t>Hearcel Craig</t>
  </si>
  <si>
    <t>Stephanie Kunze</t>
  </si>
  <si>
    <t>Bob Peterson</t>
  </si>
  <si>
    <t>John Eklund</t>
  </si>
  <si>
    <t>Andrew Brenner</t>
  </si>
  <si>
    <t>Brian Hill</t>
  </si>
  <si>
    <t>Sandra R. Williams</t>
  </si>
  <si>
    <t>Larry Obhof</t>
  </si>
  <si>
    <t>Nickie Antonio</t>
  </si>
  <si>
    <t>Matt Dolan</t>
  </si>
  <si>
    <t>Kenny Yuko</t>
  </si>
  <si>
    <t>David Burke</t>
  </si>
  <si>
    <t>Kristina Roegner</t>
  </si>
  <si>
    <t>Vernon Sykes</t>
  </si>
  <si>
    <t>Kirk Schuring</t>
  </si>
  <si>
    <t>Frank Hoagland</t>
  </si>
  <si>
    <t>Jay Hottinger</t>
  </si>
  <si>
    <t>Sean O'Brien</t>
  </si>
  <si>
    <t>Michael Rulli</t>
  </si>
  <si>
    <t>Note: U.S. Birth outcomes source: CDC.gov, 2016. U.S. teen birth rate source: CDC.gov,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</si>
</sst>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_);_(* \(#,##0\);_(* &quot;-&quot;??_);_(@_)"/>
    <numFmt numFmtId="165" formatCode="&quot;$&quot;#,##0"/>
    <numFmt numFmtId="166" formatCode="0.0%"/>
    <numFmt numFmtId="167" formatCode="0.0"/>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i/>
      <sz val="11"/>
      <color theme="1"/>
      <name val="Calibri"/>
      <family val="2"/>
      <scheme val="minor"/>
    </font>
  </fonts>
  <fills count="5">
    <fill>
      <patternFill patternType="none"/>
    </fill>
    <fill>
      <patternFill patternType="gray125"/>
    </fill>
    <fill>
      <patternFill patternType="solid">
        <fgColor rgb="FFB8C8DA"/>
        <bgColor indexed="64"/>
      </patternFill>
    </fill>
    <fill>
      <patternFill patternType="solid">
        <fgColor rgb="FFF3D2D6"/>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6">
    <xf numFmtId="0" fontId="0" fillId="0" borderId="0" xfId="0"/>
    <xf numFmtId="0" fontId="0" fillId="0" borderId="0" xfId="0" applyFill="1"/>
    <xf numFmtId="164" fontId="0" fillId="0" borderId="0" xfId="1" applyNumberFormat="1" applyFont="1" applyFill="1"/>
    <xf numFmtId="165" fontId="0" fillId="0" borderId="0" xfId="2" applyNumberFormat="1" applyFont="1" applyFill="1"/>
    <xf numFmtId="0" fontId="0" fillId="0" borderId="0" xfId="0" applyFill="1" applyAlignment="1">
      <alignment horizontal="center"/>
    </xf>
    <xf numFmtId="0" fontId="0" fillId="0" borderId="1" xfId="0" applyFill="1" applyBorder="1" applyAlignment="1">
      <alignment horizontal="center"/>
    </xf>
    <xf numFmtId="0" fontId="0" fillId="0" borderId="1" xfId="0" applyFill="1" applyBorder="1"/>
    <xf numFmtId="164" fontId="0" fillId="0" borderId="1" xfId="1" applyNumberFormat="1" applyFont="1" applyFill="1" applyBorder="1"/>
    <xf numFmtId="166" fontId="0" fillId="0" borderId="1" xfId="3" applyNumberFormat="1" applyFont="1" applyFill="1" applyBorder="1"/>
    <xf numFmtId="165" fontId="0" fillId="0" borderId="1" xfId="2" applyNumberFormat="1" applyFont="1" applyFill="1" applyBorder="1"/>
    <xf numFmtId="0" fontId="2" fillId="0" borderId="1" xfId="0" applyFont="1" applyFill="1" applyBorder="1" applyAlignment="1">
      <alignment horizontal="center"/>
    </xf>
    <xf numFmtId="0" fontId="2" fillId="0" borderId="0" xfId="0" applyFont="1" applyFill="1" applyAlignment="1">
      <alignment horizontal="center"/>
    </xf>
    <xf numFmtId="0" fontId="2" fillId="4" borderId="1" xfId="0" applyFont="1" applyFill="1" applyBorder="1" applyAlignment="1">
      <alignment horizontal="center"/>
    </xf>
    <xf numFmtId="0" fontId="2" fillId="4" borderId="1" xfId="0" applyFont="1" applyFill="1" applyBorder="1"/>
    <xf numFmtId="0" fontId="2" fillId="4" borderId="0" xfId="0" applyFont="1" applyFill="1"/>
    <xf numFmtId="0" fontId="2" fillId="0" borderId="0" xfId="0" applyFont="1" applyFill="1"/>
    <xf numFmtId="0" fontId="2" fillId="4" borderId="4" xfId="0" applyFont="1" applyFill="1" applyBorder="1" applyAlignment="1">
      <alignment horizontal="center"/>
    </xf>
    <xf numFmtId="0" fontId="0" fillId="2" borderId="4" xfId="0" applyFill="1" applyBorder="1" applyAlignment="1">
      <alignment horizontal="center" wrapText="1"/>
    </xf>
    <xf numFmtId="0" fontId="2" fillId="4" borderId="5" xfId="0" applyFont="1" applyFill="1" applyBorder="1"/>
    <xf numFmtId="164" fontId="0" fillId="2" borderId="1" xfId="1" applyNumberFormat="1" applyFont="1" applyFill="1" applyBorder="1" applyAlignment="1">
      <alignment horizontal="center"/>
    </xf>
    <xf numFmtId="0" fontId="0" fillId="2" borderId="1" xfId="0" applyFill="1" applyBorder="1" applyAlignment="1">
      <alignment horizontal="center"/>
    </xf>
    <xf numFmtId="164" fontId="0" fillId="3" borderId="1" xfId="1" applyNumberFormat="1" applyFont="1" applyFill="1" applyBorder="1" applyAlignment="1">
      <alignment horizontal="center"/>
    </xf>
    <xf numFmtId="0" fontId="0" fillId="2" borderId="4" xfId="0" applyFill="1" applyBorder="1" applyAlignment="1">
      <alignment horizontal="center" wrapText="1"/>
    </xf>
    <xf numFmtId="164" fontId="0" fillId="0" borderId="0" xfId="1" applyNumberFormat="1" applyFont="1" applyFill="1" applyAlignment="1">
      <alignment wrapText="1"/>
    </xf>
    <xf numFmtId="165" fontId="0" fillId="2" borderId="1" xfId="2" applyNumberFormat="1" applyFont="1" applyFill="1" applyBorder="1" applyAlignment="1">
      <alignment horizontal="center"/>
    </xf>
    <xf numFmtId="166" fontId="0" fillId="0" borderId="0" xfId="3" applyNumberFormat="1" applyFont="1" applyFill="1"/>
    <xf numFmtId="10" fontId="0" fillId="0" borderId="0" xfId="0" applyNumberFormat="1" applyFill="1"/>
    <xf numFmtId="0" fontId="2" fillId="4" borderId="7" xfId="0" applyFont="1" applyFill="1" applyBorder="1"/>
    <xf numFmtId="0" fontId="2" fillId="4" borderId="2" xfId="0" applyFont="1" applyFill="1" applyBorder="1"/>
    <xf numFmtId="167" fontId="0" fillId="0" borderId="1" xfId="0" applyNumberFormat="1" applyFill="1" applyBorder="1"/>
    <xf numFmtId="0" fontId="0" fillId="0" borderId="1" xfId="0" quotePrefix="1" applyFill="1" applyBorder="1" applyAlignment="1">
      <alignment horizontal="center"/>
    </xf>
    <xf numFmtId="164" fontId="0" fillId="0" borderId="1" xfId="0" applyNumberFormat="1" applyFill="1" applyBorder="1"/>
    <xf numFmtId="164" fontId="0" fillId="3" borderId="4" xfId="1" applyNumberFormat="1" applyFont="1" applyFill="1" applyBorder="1" applyAlignment="1">
      <alignment horizontal="center" wrapText="1"/>
    </xf>
    <xf numFmtId="0" fontId="2" fillId="3" borderId="2" xfId="0" applyFont="1" applyFill="1" applyBorder="1" applyAlignment="1">
      <alignment horizontal="center"/>
    </xf>
    <xf numFmtId="0" fontId="2" fillId="3" borderId="6" xfId="0" applyFont="1" applyFill="1" applyBorder="1" applyAlignment="1">
      <alignment horizontal="center"/>
    </xf>
    <xf numFmtId="0" fontId="2" fillId="3" borderId="3"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0" fontId="2" fillId="2" borderId="3" xfId="0" applyFont="1"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xf numFmtId="164" fontId="2" fillId="2" borderId="2" xfId="1" applyNumberFormat="1" applyFont="1" applyFill="1" applyBorder="1" applyAlignment="1">
      <alignment horizontal="center"/>
    </xf>
    <xf numFmtId="164" fontId="2" fillId="2" borderId="6" xfId="1" applyNumberFormat="1" applyFont="1" applyFill="1" applyBorder="1" applyAlignment="1">
      <alignment horizontal="center"/>
    </xf>
    <xf numFmtId="164" fontId="2" fillId="2" borderId="3" xfId="1" applyNumberFormat="1" applyFont="1" applyFill="1" applyBorder="1" applyAlignment="1">
      <alignment horizontal="center"/>
    </xf>
    <xf numFmtId="0" fontId="0" fillId="3" borderId="2" xfId="0" applyFill="1" applyBorder="1" applyAlignment="1">
      <alignment horizontal="center" wrapText="1"/>
    </xf>
    <xf numFmtId="0" fontId="0" fillId="3" borderId="3" xfId="0" applyFill="1" applyBorder="1" applyAlignment="1">
      <alignment horizontal="center" wrapText="1"/>
    </xf>
    <xf numFmtId="164" fontId="0" fillId="2" borderId="4" xfId="1" applyNumberFormat="1" applyFont="1" applyFill="1" applyBorder="1" applyAlignment="1">
      <alignment horizontal="center"/>
    </xf>
    <xf numFmtId="0" fontId="0" fillId="3" borderId="4" xfId="0" applyFill="1" applyBorder="1" applyAlignment="1">
      <alignment horizontal="center" wrapText="1"/>
    </xf>
    <xf numFmtId="0" fontId="0" fillId="2" borderId="2" xfId="0" applyFill="1" applyBorder="1" applyAlignment="1">
      <alignment horizontal="center"/>
    </xf>
    <xf numFmtId="0" fontId="0" fillId="2" borderId="3" xfId="0" applyFill="1" applyBorder="1" applyAlignment="1">
      <alignment horizontal="center"/>
    </xf>
    <xf numFmtId="0" fontId="3" fillId="0" borderId="0" xfId="0" applyFont="1" applyAlignment="1">
      <alignment horizontal="left" vertical="center" wrapText="1"/>
    </xf>
    <xf numFmtId="164" fontId="2" fillId="2" borderId="1" xfId="1" applyNumberFormat="1" applyFont="1" applyFill="1" applyBorder="1" applyAlignment="1">
      <alignment horizontal="center"/>
    </xf>
    <xf numFmtId="0" fontId="2" fillId="3" borderId="1" xfId="0" applyFont="1" applyFill="1" applyBorder="1" applyAlignment="1">
      <alignment horizontal="center"/>
    </xf>
    <xf numFmtId="0" fontId="2" fillId="2" borderId="1" xfId="0" applyFont="1" applyFill="1" applyBorder="1" applyAlignment="1">
      <alignment horizontal="center"/>
    </xf>
    <xf numFmtId="0" fontId="0" fillId="2" borderId="4" xfId="0" applyFill="1" applyBorder="1" applyAlignment="1">
      <alignment horizontal="center"/>
    </xf>
    <xf numFmtId="0" fontId="2" fillId="4" borderId="5" xfId="0" applyFont="1" applyFill="1" applyBorder="1" applyAlignment="1">
      <alignment horizontal="center"/>
    </xf>
    <xf numFmtId="0" fontId="2" fillId="4" borderId="7" xfId="0" applyFont="1" applyFill="1" applyBorder="1" applyAlignment="1">
      <alignment horizontal="center"/>
    </xf>
    <xf numFmtId="0" fontId="0" fillId="0" borderId="0" xfId="0" applyFill="1" applyBorder="1" applyAlignment="1">
      <alignment horizontal="center"/>
    </xf>
    <xf numFmtId="164" fontId="0" fillId="0" borderId="1" xfId="1" applyNumberFormat="1" applyFont="1" applyFill="1" applyBorder="1" applyAlignment="1">
      <alignment horizontal="center"/>
    </xf>
    <xf numFmtId="165" fontId="0" fillId="0" borderId="1" xfId="2" applyNumberFormat="1" applyFont="1" applyFill="1" applyBorder="1" applyAlignment="1">
      <alignment horizontal="center"/>
    </xf>
    <xf numFmtId="0" fontId="5" fillId="4" borderId="7" xfId="0" applyFont="1" applyFill="1" applyBorder="1" applyAlignment="1">
      <alignment horizontal="center"/>
    </xf>
    <xf numFmtId="0" fontId="2" fillId="4" borderId="0" xfId="0" applyFont="1" applyFill="1" applyBorder="1"/>
    <xf numFmtId="166" fontId="0" fillId="2" borderId="1" xfId="3" applyNumberFormat="1" applyFont="1" applyFill="1" applyBorder="1" applyAlignment="1">
      <alignment horizontal="center"/>
    </xf>
    <xf numFmtId="166" fontId="0" fillId="0" borderId="1" xfId="3" applyNumberFormat="1" applyFont="1" applyFill="1" applyBorder="1" applyAlignment="1">
      <alignment horizontal="center"/>
    </xf>
    <xf numFmtId="166" fontId="0" fillId="0" borderId="0" xfId="3" applyNumberFormat="1" applyFont="1" applyFill="1" applyAlignment="1">
      <alignment wrapText="1"/>
    </xf>
    <xf numFmtId="166" fontId="0" fillId="3" borderId="1" xfId="3" applyNumberFormat="1" applyFont="1" applyFill="1" applyBorder="1" applyAlignment="1">
      <alignment horizontal="center"/>
    </xf>
    <xf numFmtId="166" fontId="0" fillId="2" borderId="4" xfId="3" applyNumberFormat="1" applyFont="1" applyFill="1" applyBorder="1" applyAlignment="1">
      <alignment horizontal="center" wrapText="1"/>
    </xf>
    <xf numFmtId="166" fontId="0" fillId="0" borderId="0" xfId="3" applyNumberFormat="1" applyFont="1" applyFill="1" applyAlignment="1">
      <alignment horizontal="center"/>
    </xf>
    <xf numFmtId="164" fontId="0" fillId="2" borderId="4" xfId="1" applyNumberFormat="1" applyFont="1" applyFill="1" applyBorder="1" applyAlignment="1">
      <alignment horizontal="center" wrapText="1"/>
    </xf>
    <xf numFmtId="164" fontId="0" fillId="0" borderId="1" xfId="1" quotePrefix="1" applyNumberFormat="1" applyFont="1" applyFill="1" applyBorder="1" applyAlignment="1">
      <alignment horizontal="center"/>
    </xf>
    <xf numFmtId="164" fontId="0" fillId="0" borderId="0" xfId="1" applyNumberFormat="1" applyFont="1" applyFill="1" applyAlignment="1">
      <alignment horizontal="center"/>
    </xf>
    <xf numFmtId="166" fontId="0" fillId="0" borderId="1" xfId="3" quotePrefix="1" applyNumberFormat="1" applyFont="1" applyFill="1" applyBorder="1" applyAlignment="1">
      <alignment horizontal="right"/>
    </xf>
    <xf numFmtId="164" fontId="0" fillId="0" borderId="8" xfId="1" applyNumberFormat="1" applyFont="1" applyFill="1" applyBorder="1" applyAlignment="1">
      <alignment horizontal="left" wrapText="1"/>
    </xf>
    <xf numFmtId="0" fontId="0" fillId="0" borderId="1" xfId="0" quotePrefix="1" applyFill="1" applyBorder="1" applyAlignment="1">
      <alignment horizontal="right"/>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F3D2D6"/>
      <color rgb="FFB8C8DA"/>
      <color rgb="FFE7A6AD"/>
      <color rgb="FF94AD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34"/>
  <sheetViews>
    <sheetView tabSelected="1" zoomScaleNormal="100" workbookViewId="0">
      <pane xSplit="1" ySplit="3" topLeftCell="BG91" activePane="bottomRight" state="frozen"/>
      <selection pane="topRight" activeCell="C1" sqref="C1"/>
      <selection pane="bottomLeft" activeCell="A2" sqref="A2"/>
      <selection pane="bottomRight" activeCell="BA105" sqref="BA105:BF107"/>
    </sheetView>
  </sheetViews>
  <sheetFormatPr defaultRowHeight="15" x14ac:dyDescent="0.25"/>
  <cols>
    <col min="1" max="1" width="36.28515625" style="15" bestFit="1" customWidth="1"/>
    <col min="2" max="2" width="3" style="15" bestFit="1" customWidth="1"/>
    <col min="3" max="3" width="25.7109375" style="15" bestFit="1" customWidth="1"/>
    <col min="4" max="4" width="18" style="2" bestFit="1" customWidth="1"/>
    <col min="5" max="5" width="18" style="2" customWidth="1"/>
    <col min="6" max="6" width="13.42578125" style="25" customWidth="1"/>
    <col min="7" max="7" width="14.85546875" style="1" bestFit="1" customWidth="1"/>
    <col min="8" max="8" width="11" style="25" customWidth="1"/>
    <col min="9" max="9" width="14.85546875" style="1" bestFit="1" customWidth="1"/>
    <col min="10" max="10" width="9.140625" style="25"/>
    <col min="11" max="11" width="18.140625" style="2" bestFit="1" customWidth="1"/>
    <col min="12" max="12" width="9.140625" style="25"/>
    <col min="13" max="13" width="15.85546875" style="2" bestFit="1" customWidth="1"/>
    <col min="14" max="14" width="9.7109375" style="25" bestFit="1" customWidth="1"/>
    <col min="15" max="15" width="16.28515625" style="2" customWidth="1"/>
    <col min="16" max="16" width="9.7109375" style="25" bestFit="1" customWidth="1"/>
    <col min="17" max="17" width="20.28515625" style="2" customWidth="1"/>
    <col min="18" max="18" width="9.7109375" style="25" bestFit="1" customWidth="1"/>
    <col min="19" max="19" width="16.42578125" style="2" bestFit="1" customWidth="1"/>
    <col min="20" max="20" width="9.7109375" style="25" bestFit="1" customWidth="1"/>
    <col min="21" max="21" width="15.85546875" style="2" bestFit="1" customWidth="1"/>
    <col min="22" max="22" width="9.7109375" style="25" bestFit="1" customWidth="1"/>
    <col min="23" max="23" width="15.28515625" style="2" customWidth="1"/>
    <col min="24" max="24" width="9.7109375" style="25" bestFit="1" customWidth="1"/>
    <col min="25" max="25" width="20.5703125" style="3" customWidth="1"/>
    <col min="26" max="26" width="16.140625" style="25" customWidth="1"/>
    <col min="27" max="27" width="14.85546875" style="2" bestFit="1" customWidth="1"/>
    <col min="28" max="28" width="9.140625" style="25"/>
    <col min="29" max="29" width="14.140625" style="2" customWidth="1"/>
    <col min="30" max="30" width="9.5703125" style="25" bestFit="1" customWidth="1"/>
    <col min="31" max="31" width="17.42578125" style="2" bestFit="1" customWidth="1"/>
    <col min="32" max="32" width="9.5703125" style="25" bestFit="1" customWidth="1"/>
    <col min="33" max="33" width="15.5703125" style="2" customWidth="1"/>
    <col min="34" max="34" width="9.5703125" style="25" bestFit="1" customWidth="1"/>
    <col min="35" max="35" width="14.28515625" style="2" bestFit="1" customWidth="1"/>
    <col min="36" max="36" width="9.5703125" style="25" bestFit="1" customWidth="1"/>
    <col min="37" max="37" width="14.5703125" style="2" bestFit="1" customWidth="1"/>
    <col min="38" max="38" width="9.140625" style="25"/>
    <col min="39" max="39" width="14.28515625" style="2" bestFit="1" customWidth="1"/>
    <col min="40" max="40" width="9.140625" style="25"/>
    <col min="41" max="41" width="14.85546875" style="2" bestFit="1" customWidth="1"/>
    <col min="42" max="42" width="9.140625" style="25"/>
    <col min="43" max="43" width="14.85546875" style="2" bestFit="1" customWidth="1"/>
    <col min="44" max="44" width="9.140625" style="25"/>
    <col min="45" max="45" width="15" style="2" bestFit="1" customWidth="1"/>
    <col min="46" max="46" width="9.140625" style="25"/>
    <col min="47" max="47" width="18.28515625" style="2" customWidth="1"/>
    <col min="48" max="48" width="9.5703125" style="25" bestFit="1" customWidth="1"/>
    <col min="49" max="49" width="14.28515625" style="2" bestFit="1" customWidth="1"/>
    <col min="50" max="50" width="9.140625" style="25"/>
    <col min="51" max="51" width="14.28515625" style="2" bestFit="1" customWidth="1"/>
    <col min="52" max="52" width="11.5703125" style="25" customWidth="1"/>
    <col min="53" max="53" width="9.5703125" style="2" bestFit="1" customWidth="1"/>
    <col min="54" max="54" width="9.140625" style="25"/>
    <col min="55" max="55" width="9.5703125" style="2" bestFit="1" customWidth="1"/>
    <col min="56" max="56" width="9.140625" style="25"/>
    <col min="57" max="57" width="9.5703125" style="2" bestFit="1" customWidth="1"/>
    <col min="58" max="58" width="20.42578125" style="4" customWidth="1"/>
    <col min="59" max="59" width="15.28515625" style="72" bestFit="1" customWidth="1"/>
    <col min="60" max="60" width="7.42578125" style="69" bestFit="1" customWidth="1"/>
    <col min="61" max="61" width="11.5703125" style="2" bestFit="1" customWidth="1"/>
    <col min="62" max="62" width="9.5703125" style="25" bestFit="1" customWidth="1"/>
    <col min="63" max="63" width="11.5703125" style="2" bestFit="1" customWidth="1"/>
    <col min="64" max="64" width="9.5703125" style="25" bestFit="1" customWidth="1"/>
    <col min="65" max="65" width="12.85546875" style="2" bestFit="1" customWidth="1"/>
    <col min="66" max="66" width="7.42578125" style="25" bestFit="1" customWidth="1"/>
    <col min="67" max="67" width="13.140625" style="2" customWidth="1"/>
    <col min="68" max="68" width="9.140625" style="25"/>
    <col min="69" max="69" width="12" style="2" bestFit="1" customWidth="1"/>
    <col min="70" max="70" width="7.42578125" style="25" bestFit="1" customWidth="1"/>
    <col min="71" max="71" width="12.42578125" style="2" bestFit="1" customWidth="1"/>
    <col min="72" max="72" width="7.42578125" style="25" bestFit="1" customWidth="1"/>
    <col min="73" max="16384" width="9.140625" style="1"/>
  </cols>
  <sheetData>
    <row r="1" spans="1:72" s="11" customFormat="1" ht="18" customHeight="1" x14ac:dyDescent="0.25">
      <c r="A1" s="10"/>
      <c r="B1" s="10"/>
      <c r="C1" s="10"/>
      <c r="D1" s="53" t="s">
        <v>1</v>
      </c>
      <c r="E1" s="53"/>
      <c r="F1" s="53"/>
      <c r="G1" s="53"/>
      <c r="H1" s="53"/>
      <c r="I1" s="53"/>
      <c r="J1" s="53"/>
      <c r="K1" s="33" t="s">
        <v>30</v>
      </c>
      <c r="L1" s="34"/>
      <c r="M1" s="34"/>
      <c r="N1" s="34"/>
      <c r="O1" s="34"/>
      <c r="P1" s="34"/>
      <c r="Q1" s="34"/>
      <c r="R1" s="34"/>
      <c r="S1" s="34"/>
      <c r="T1" s="34"/>
      <c r="U1" s="34"/>
      <c r="V1" s="34"/>
      <c r="W1" s="34"/>
      <c r="X1" s="35"/>
      <c r="Y1" s="43" t="s">
        <v>45</v>
      </c>
      <c r="Z1" s="44"/>
      <c r="AA1" s="44"/>
      <c r="AB1" s="44"/>
      <c r="AC1" s="44"/>
      <c r="AD1" s="44"/>
      <c r="AE1" s="44"/>
      <c r="AF1" s="44"/>
      <c r="AG1" s="44"/>
      <c r="AH1" s="44"/>
      <c r="AI1" s="44"/>
      <c r="AJ1" s="44"/>
      <c r="AK1" s="44"/>
      <c r="AL1" s="45"/>
      <c r="AM1" s="54" t="s">
        <v>31</v>
      </c>
      <c r="AN1" s="54"/>
      <c r="AO1" s="54"/>
      <c r="AP1" s="54"/>
      <c r="AQ1" s="54"/>
      <c r="AR1" s="54"/>
      <c r="AS1" s="54"/>
      <c r="AT1" s="54"/>
      <c r="AU1" s="36" t="s">
        <v>33</v>
      </c>
      <c r="AV1" s="37"/>
      <c r="AW1" s="37"/>
      <c r="AX1" s="37"/>
      <c r="AY1" s="37"/>
      <c r="AZ1" s="37"/>
      <c r="BA1" s="37"/>
      <c r="BB1" s="37"/>
      <c r="BC1" s="37"/>
      <c r="BD1" s="37"/>
      <c r="BE1" s="37"/>
      <c r="BF1" s="38"/>
      <c r="BG1" s="33" t="s">
        <v>47</v>
      </c>
      <c r="BH1" s="35"/>
      <c r="BI1" s="55" t="s">
        <v>32</v>
      </c>
      <c r="BJ1" s="55"/>
      <c r="BK1" s="55"/>
      <c r="BL1" s="55"/>
      <c r="BM1" s="33" t="s">
        <v>51</v>
      </c>
      <c r="BN1" s="34"/>
      <c r="BO1" s="34"/>
      <c r="BP1" s="34"/>
      <c r="BQ1" s="34"/>
      <c r="BR1" s="34"/>
      <c r="BS1" s="34"/>
      <c r="BT1" s="35"/>
    </row>
    <row r="2" spans="1:72" s="4" customFormat="1" ht="90" customHeight="1" x14ac:dyDescent="0.25">
      <c r="A2" s="16"/>
      <c r="B2" s="16"/>
      <c r="C2" s="16"/>
      <c r="D2" s="17" t="s">
        <v>1</v>
      </c>
      <c r="E2" s="41" t="s">
        <v>2</v>
      </c>
      <c r="F2" s="42"/>
      <c r="G2" s="41" t="s">
        <v>3</v>
      </c>
      <c r="H2" s="42"/>
      <c r="I2" s="41" t="s">
        <v>4</v>
      </c>
      <c r="J2" s="42"/>
      <c r="K2" s="46" t="s">
        <v>5</v>
      </c>
      <c r="L2" s="47"/>
      <c r="M2" s="46" t="s">
        <v>37</v>
      </c>
      <c r="N2" s="47"/>
      <c r="O2" s="46" t="s">
        <v>38</v>
      </c>
      <c r="P2" s="47"/>
      <c r="Q2" s="46" t="s">
        <v>39</v>
      </c>
      <c r="R2" s="47"/>
      <c r="S2" s="46" t="s">
        <v>40</v>
      </c>
      <c r="T2" s="47"/>
      <c r="U2" s="46" t="s">
        <v>41</v>
      </c>
      <c r="V2" s="47"/>
      <c r="W2" s="46" t="s">
        <v>42</v>
      </c>
      <c r="X2" s="47"/>
      <c r="Y2" s="22" t="s">
        <v>10</v>
      </c>
      <c r="Z2" s="68" t="s">
        <v>7</v>
      </c>
      <c r="AA2" s="48" t="s">
        <v>13</v>
      </c>
      <c r="AB2" s="48"/>
      <c r="AC2" s="41" t="s">
        <v>14</v>
      </c>
      <c r="AD2" s="42"/>
      <c r="AE2" s="41" t="s">
        <v>15</v>
      </c>
      <c r="AF2" s="42"/>
      <c r="AG2" s="41" t="s">
        <v>43</v>
      </c>
      <c r="AH2" s="42"/>
      <c r="AI2" s="41" t="s">
        <v>16</v>
      </c>
      <c r="AJ2" s="42"/>
      <c r="AK2" s="41" t="s">
        <v>44</v>
      </c>
      <c r="AL2" s="42"/>
      <c r="AM2" s="49" t="s">
        <v>17</v>
      </c>
      <c r="AN2" s="49"/>
      <c r="AO2" s="32" t="s">
        <v>18</v>
      </c>
      <c r="AP2" s="32"/>
      <c r="AQ2" s="32" t="s">
        <v>19</v>
      </c>
      <c r="AR2" s="32"/>
      <c r="AS2" s="49" t="s">
        <v>20</v>
      </c>
      <c r="AT2" s="49"/>
      <c r="AU2" s="70" t="s">
        <v>23</v>
      </c>
      <c r="AV2" s="68" t="s">
        <v>29</v>
      </c>
      <c r="AW2" s="50" t="s">
        <v>24</v>
      </c>
      <c r="AX2" s="51"/>
      <c r="AY2" s="41" t="s">
        <v>6</v>
      </c>
      <c r="AZ2" s="42"/>
      <c r="BA2" s="56" t="s">
        <v>25</v>
      </c>
      <c r="BB2" s="56"/>
      <c r="BC2" s="56" t="s">
        <v>26</v>
      </c>
      <c r="BD2" s="56"/>
      <c r="BE2" s="56" t="s">
        <v>46</v>
      </c>
      <c r="BF2" s="56"/>
      <c r="BG2" s="39" t="s">
        <v>48</v>
      </c>
      <c r="BH2" s="40"/>
      <c r="BI2" s="41" t="s">
        <v>21</v>
      </c>
      <c r="BJ2" s="42"/>
      <c r="BK2" s="41" t="s">
        <v>22</v>
      </c>
      <c r="BL2" s="42"/>
      <c r="BM2" s="32" t="s">
        <v>11</v>
      </c>
      <c r="BN2" s="32"/>
      <c r="BO2" s="32" t="s">
        <v>12</v>
      </c>
      <c r="BP2" s="32"/>
      <c r="BQ2" s="32" t="s">
        <v>49</v>
      </c>
      <c r="BR2" s="32"/>
      <c r="BS2" s="32" t="s">
        <v>50</v>
      </c>
      <c r="BT2" s="32"/>
    </row>
    <row r="3" spans="1:72" s="5" customFormat="1" x14ac:dyDescent="0.25">
      <c r="A3" s="12" t="s">
        <v>53</v>
      </c>
      <c r="B3" s="12"/>
      <c r="C3" s="12" t="s">
        <v>36</v>
      </c>
      <c r="D3" s="19" t="s">
        <v>8</v>
      </c>
      <c r="E3" s="19" t="s">
        <v>8</v>
      </c>
      <c r="F3" s="64" t="s">
        <v>9</v>
      </c>
      <c r="G3" s="19" t="s">
        <v>8</v>
      </c>
      <c r="H3" s="64" t="s">
        <v>9</v>
      </c>
      <c r="I3" s="19" t="s">
        <v>8</v>
      </c>
      <c r="J3" s="64" t="s">
        <v>9</v>
      </c>
      <c r="K3" s="21" t="s">
        <v>8</v>
      </c>
      <c r="L3" s="67" t="s">
        <v>9</v>
      </c>
      <c r="M3" s="21" t="s">
        <v>8</v>
      </c>
      <c r="N3" s="67" t="s">
        <v>9</v>
      </c>
      <c r="O3" s="21" t="s">
        <v>8</v>
      </c>
      <c r="P3" s="67" t="s">
        <v>9</v>
      </c>
      <c r="Q3" s="21" t="s">
        <v>8</v>
      </c>
      <c r="R3" s="67" t="s">
        <v>9</v>
      </c>
      <c r="S3" s="21" t="s">
        <v>8</v>
      </c>
      <c r="T3" s="67" t="s">
        <v>9</v>
      </c>
      <c r="U3" s="21" t="s">
        <v>8</v>
      </c>
      <c r="V3" s="67" t="s">
        <v>9</v>
      </c>
      <c r="W3" s="21" t="s">
        <v>8</v>
      </c>
      <c r="X3" s="67" t="s">
        <v>9</v>
      </c>
      <c r="Y3" s="24" t="s">
        <v>28</v>
      </c>
      <c r="Z3" s="64" t="s">
        <v>9</v>
      </c>
      <c r="AA3" s="19" t="s">
        <v>8</v>
      </c>
      <c r="AB3" s="64" t="s">
        <v>9</v>
      </c>
      <c r="AC3" s="19" t="s">
        <v>8</v>
      </c>
      <c r="AD3" s="64" t="s">
        <v>9</v>
      </c>
      <c r="AE3" s="19" t="s">
        <v>8</v>
      </c>
      <c r="AF3" s="64" t="s">
        <v>9</v>
      </c>
      <c r="AG3" s="19" t="s">
        <v>8</v>
      </c>
      <c r="AH3" s="64" t="s">
        <v>9</v>
      </c>
      <c r="AI3" s="19" t="s">
        <v>8</v>
      </c>
      <c r="AJ3" s="64" t="s">
        <v>9</v>
      </c>
      <c r="AK3" s="19" t="s">
        <v>8</v>
      </c>
      <c r="AL3" s="64" t="s">
        <v>9</v>
      </c>
      <c r="AM3" s="21" t="s">
        <v>8</v>
      </c>
      <c r="AN3" s="67" t="s">
        <v>9</v>
      </c>
      <c r="AO3" s="21" t="s">
        <v>8</v>
      </c>
      <c r="AP3" s="67" t="s">
        <v>9</v>
      </c>
      <c r="AQ3" s="21" t="s">
        <v>8</v>
      </c>
      <c r="AR3" s="67" t="s">
        <v>9</v>
      </c>
      <c r="AS3" s="21" t="s">
        <v>8</v>
      </c>
      <c r="AT3" s="67" t="s">
        <v>9</v>
      </c>
      <c r="AU3" s="19" t="s">
        <v>8</v>
      </c>
      <c r="AV3" s="64" t="s">
        <v>9</v>
      </c>
      <c r="AW3" s="19" t="s">
        <v>8</v>
      </c>
      <c r="AX3" s="64" t="s">
        <v>9</v>
      </c>
      <c r="AY3" s="19" t="s">
        <v>8</v>
      </c>
      <c r="AZ3" s="64" t="s">
        <v>9</v>
      </c>
      <c r="BA3" s="19" t="s">
        <v>8</v>
      </c>
      <c r="BB3" s="64" t="s">
        <v>9</v>
      </c>
      <c r="BC3" s="19" t="s">
        <v>8</v>
      </c>
      <c r="BD3" s="64" t="s">
        <v>9</v>
      </c>
      <c r="BE3" s="19" t="s">
        <v>8</v>
      </c>
      <c r="BF3" s="20" t="s">
        <v>27</v>
      </c>
      <c r="BG3" s="21" t="s">
        <v>8</v>
      </c>
      <c r="BH3" s="67" t="s">
        <v>9</v>
      </c>
      <c r="BI3" s="19" t="s">
        <v>8</v>
      </c>
      <c r="BJ3" s="64" t="s">
        <v>9</v>
      </c>
      <c r="BK3" s="19" t="s">
        <v>8</v>
      </c>
      <c r="BL3" s="64" t="s">
        <v>9</v>
      </c>
      <c r="BM3" s="21" t="s">
        <v>8</v>
      </c>
      <c r="BN3" s="67" t="s">
        <v>9</v>
      </c>
      <c r="BO3" s="21" t="s">
        <v>8</v>
      </c>
      <c r="BP3" s="67" t="s">
        <v>9</v>
      </c>
      <c r="BQ3" s="21" t="s">
        <v>8</v>
      </c>
      <c r="BR3" s="67" t="s">
        <v>9</v>
      </c>
      <c r="BS3" s="21" t="s">
        <v>8</v>
      </c>
      <c r="BT3" s="67" t="s">
        <v>9</v>
      </c>
    </row>
    <row r="4" spans="1:72" s="59" customFormat="1" x14ac:dyDescent="0.25">
      <c r="A4" s="57" t="s">
        <v>54</v>
      </c>
      <c r="B4" s="58">
        <v>1</v>
      </c>
      <c r="C4" s="58" t="s">
        <v>153</v>
      </c>
      <c r="D4" s="60">
        <v>115915</v>
      </c>
      <c r="E4" s="60">
        <v>28492</v>
      </c>
      <c r="F4" s="65">
        <v>0.246</v>
      </c>
      <c r="G4" s="60">
        <v>68279</v>
      </c>
      <c r="H4" s="65">
        <v>0.58899999999999997</v>
      </c>
      <c r="I4" s="60">
        <v>19144</v>
      </c>
      <c r="J4" s="65">
        <v>0.16500000000000001</v>
      </c>
      <c r="K4" s="60">
        <v>110182</v>
      </c>
      <c r="L4" s="65">
        <v>0.95099999999999996</v>
      </c>
      <c r="M4" s="60">
        <v>1610</v>
      </c>
      <c r="N4" s="65">
        <v>1.4E-2</v>
      </c>
      <c r="O4" s="60">
        <v>1162</v>
      </c>
      <c r="P4" s="65">
        <v>0.01</v>
      </c>
      <c r="Q4" s="60">
        <v>262</v>
      </c>
      <c r="R4" s="65">
        <v>2E-3</v>
      </c>
      <c r="S4" s="60">
        <v>673</v>
      </c>
      <c r="T4" s="65">
        <v>6.0000000000000001E-3</v>
      </c>
      <c r="U4" s="60">
        <v>2026</v>
      </c>
      <c r="V4" s="65">
        <v>1.7000000000000001E-2</v>
      </c>
      <c r="W4" s="60">
        <v>2152</v>
      </c>
      <c r="X4" s="65">
        <v>1.9E-2</v>
      </c>
      <c r="Y4" s="61">
        <v>54037</v>
      </c>
      <c r="Z4" s="65">
        <v>0.78500000000000003</v>
      </c>
      <c r="AA4" s="60">
        <v>14611</v>
      </c>
      <c r="AB4" s="65">
        <v>0.13</v>
      </c>
      <c r="AC4" s="60">
        <v>5677</v>
      </c>
      <c r="AD4" s="65">
        <v>0.20200000000000001</v>
      </c>
      <c r="AE4" s="60">
        <v>2150</v>
      </c>
      <c r="AF4" s="65">
        <v>0.16200000000000001</v>
      </c>
      <c r="AG4" s="60">
        <v>1164</v>
      </c>
      <c r="AH4" s="65">
        <v>6.4000000000000001E-2</v>
      </c>
      <c r="AI4" s="60">
        <v>5706</v>
      </c>
      <c r="AJ4" s="65">
        <v>5.0999999999999997E-2</v>
      </c>
      <c r="AK4" s="60">
        <v>2160</v>
      </c>
      <c r="AL4" s="65">
        <v>7.6999999999999999E-2</v>
      </c>
      <c r="AM4" s="60">
        <v>10796</v>
      </c>
      <c r="AN4" s="65">
        <v>0.14199999999999999</v>
      </c>
      <c r="AO4" s="60">
        <v>30770</v>
      </c>
      <c r="AP4" s="65">
        <v>0.40500000000000003</v>
      </c>
      <c r="AQ4" s="60">
        <v>18450</v>
      </c>
      <c r="AR4" s="65">
        <v>0.24299999999999999</v>
      </c>
      <c r="AS4" s="60">
        <v>15932</v>
      </c>
      <c r="AT4" s="65">
        <v>0.20899999999999999</v>
      </c>
      <c r="AU4" s="60">
        <v>14747</v>
      </c>
      <c r="AV4" s="65">
        <v>0.128</v>
      </c>
      <c r="AW4" s="60">
        <v>18253</v>
      </c>
      <c r="AX4" s="65">
        <v>0.159</v>
      </c>
      <c r="AY4" s="60">
        <v>13317</v>
      </c>
      <c r="AZ4" s="65">
        <v>0.11600000000000001</v>
      </c>
      <c r="BA4" s="60">
        <v>464</v>
      </c>
      <c r="BB4" s="65">
        <v>5.8999999999999997E-2</v>
      </c>
      <c r="BC4" s="60">
        <v>719</v>
      </c>
      <c r="BD4" s="65">
        <v>9.0999999999999998E-2</v>
      </c>
      <c r="BE4" s="60">
        <v>291</v>
      </c>
      <c r="BF4" s="5">
        <v>13.7</v>
      </c>
      <c r="BG4" s="60">
        <v>36298</v>
      </c>
      <c r="BH4" s="65">
        <v>0.32400000000000001</v>
      </c>
      <c r="BI4" s="60">
        <v>4205</v>
      </c>
      <c r="BJ4" s="65">
        <v>0.22500000000000001</v>
      </c>
      <c r="BK4" s="60">
        <v>4459</v>
      </c>
      <c r="BL4" s="65">
        <v>0.41799999999999998</v>
      </c>
      <c r="BM4" s="60">
        <v>14285</v>
      </c>
      <c r="BN4" s="65">
        <v>0.33</v>
      </c>
      <c r="BO4" s="60">
        <v>4926</v>
      </c>
      <c r="BP4" s="65">
        <v>0.114</v>
      </c>
      <c r="BQ4" s="60">
        <v>35954</v>
      </c>
      <c r="BR4" s="65">
        <v>0.82899999999999996</v>
      </c>
      <c r="BS4" s="60">
        <v>32793</v>
      </c>
      <c r="BT4" s="65">
        <v>0.75600000000000001</v>
      </c>
    </row>
    <row r="5" spans="1:72" s="59" customFormat="1" x14ac:dyDescent="0.25">
      <c r="A5" s="57" t="s">
        <v>55</v>
      </c>
      <c r="B5" s="58">
        <v>2</v>
      </c>
      <c r="C5" s="58" t="s">
        <v>154</v>
      </c>
      <c r="D5" s="60">
        <v>121533</v>
      </c>
      <c r="E5" s="60">
        <v>26482</v>
      </c>
      <c r="F5" s="65">
        <v>0.218</v>
      </c>
      <c r="G5" s="60">
        <v>72531</v>
      </c>
      <c r="H5" s="65">
        <v>0.59699999999999998</v>
      </c>
      <c r="I5" s="60">
        <v>22520</v>
      </c>
      <c r="J5" s="65">
        <v>0.185</v>
      </c>
      <c r="K5" s="60">
        <v>105501</v>
      </c>
      <c r="L5" s="65">
        <v>0.86799999999999999</v>
      </c>
      <c r="M5" s="60">
        <v>9478</v>
      </c>
      <c r="N5" s="65">
        <v>7.8E-2</v>
      </c>
      <c r="O5" s="60">
        <v>983</v>
      </c>
      <c r="P5" s="65">
        <v>8.0000000000000002E-3</v>
      </c>
      <c r="Q5" s="60">
        <v>176</v>
      </c>
      <c r="R5" s="65">
        <v>1E-3</v>
      </c>
      <c r="S5" s="60">
        <v>476</v>
      </c>
      <c r="T5" s="65">
        <v>4.0000000000000001E-3</v>
      </c>
      <c r="U5" s="60">
        <v>4919</v>
      </c>
      <c r="V5" s="65">
        <v>0.04</v>
      </c>
      <c r="W5" s="60">
        <v>2151</v>
      </c>
      <c r="X5" s="65">
        <v>1.7999999999999999E-2</v>
      </c>
      <c r="Y5" s="61">
        <v>44138</v>
      </c>
      <c r="Z5" s="65">
        <v>0.69799999999999995</v>
      </c>
      <c r="AA5" s="60">
        <v>17674</v>
      </c>
      <c r="AB5" s="65">
        <v>0.156</v>
      </c>
      <c r="AC5" s="60">
        <v>5707</v>
      </c>
      <c r="AD5" s="65">
        <v>0.22500000000000001</v>
      </c>
      <c r="AE5" s="60">
        <v>2567</v>
      </c>
      <c r="AF5" s="65">
        <v>0.19900000000000001</v>
      </c>
      <c r="AG5" s="60">
        <v>1834</v>
      </c>
      <c r="AH5" s="65">
        <v>8.5000000000000006E-2</v>
      </c>
      <c r="AI5" s="60">
        <v>8349</v>
      </c>
      <c r="AJ5" s="65">
        <v>7.2999999999999995E-2</v>
      </c>
      <c r="AK5" s="60">
        <v>2711</v>
      </c>
      <c r="AL5" s="65">
        <v>0.107</v>
      </c>
      <c r="AM5" s="60">
        <v>11071</v>
      </c>
      <c r="AN5" s="65">
        <v>0.13100000000000001</v>
      </c>
      <c r="AO5" s="60">
        <v>34228</v>
      </c>
      <c r="AP5" s="65">
        <v>0.40400000000000003</v>
      </c>
      <c r="AQ5" s="60">
        <v>24899</v>
      </c>
      <c r="AR5" s="65">
        <v>0.29399999999999998</v>
      </c>
      <c r="AS5" s="60">
        <v>14561</v>
      </c>
      <c r="AT5" s="65">
        <v>0.17199999999999999</v>
      </c>
      <c r="AU5" s="60">
        <v>10904</v>
      </c>
      <c r="AV5" s="65">
        <v>9.5000000000000001E-2</v>
      </c>
      <c r="AW5" s="60">
        <v>26128</v>
      </c>
      <c r="AX5" s="65">
        <v>0.22700000000000001</v>
      </c>
      <c r="AY5" s="60">
        <v>18258</v>
      </c>
      <c r="AZ5" s="65">
        <v>0.159</v>
      </c>
      <c r="BA5" s="60">
        <v>553</v>
      </c>
      <c r="BB5" s="65">
        <v>8.1000000000000003E-2</v>
      </c>
      <c r="BC5" s="60">
        <v>797</v>
      </c>
      <c r="BD5" s="65">
        <v>0.11600000000000001</v>
      </c>
      <c r="BE5" s="60">
        <v>633</v>
      </c>
      <c r="BF5" s="5">
        <v>37</v>
      </c>
      <c r="BG5" s="60">
        <v>43224</v>
      </c>
      <c r="BH5" s="65">
        <v>0.38</v>
      </c>
      <c r="BI5" s="60">
        <v>4613</v>
      </c>
      <c r="BJ5" s="65">
        <v>0.248</v>
      </c>
      <c r="BK5" s="60">
        <v>6606</v>
      </c>
      <c r="BL5" s="65">
        <v>0.45300000000000001</v>
      </c>
      <c r="BM5" s="60">
        <v>17899</v>
      </c>
      <c r="BN5" s="65">
        <v>0.373</v>
      </c>
      <c r="BO5" s="60">
        <v>7949</v>
      </c>
      <c r="BP5" s="65">
        <v>0.16600000000000001</v>
      </c>
      <c r="BQ5" s="60">
        <v>39267</v>
      </c>
      <c r="BR5" s="65">
        <v>0.81799999999999995</v>
      </c>
      <c r="BS5" s="60">
        <v>33959</v>
      </c>
      <c r="BT5" s="65">
        <v>0.70799999999999996</v>
      </c>
    </row>
    <row r="6" spans="1:72" s="59" customFormat="1" x14ac:dyDescent="0.25">
      <c r="A6" s="57" t="s">
        <v>56</v>
      </c>
      <c r="B6" s="58">
        <v>3</v>
      </c>
      <c r="C6" s="62" t="s">
        <v>251</v>
      </c>
      <c r="D6" s="60">
        <v>129504</v>
      </c>
      <c r="E6" s="60">
        <v>26667</v>
      </c>
      <c r="F6" s="65">
        <v>0.20599999999999999</v>
      </c>
      <c r="G6" s="60">
        <v>84548</v>
      </c>
      <c r="H6" s="65">
        <v>0.65300000000000002</v>
      </c>
      <c r="I6" s="60">
        <v>18289</v>
      </c>
      <c r="J6" s="65">
        <v>0.14099999999999999</v>
      </c>
      <c r="K6" s="60">
        <v>119491</v>
      </c>
      <c r="L6" s="65">
        <v>0.92300000000000004</v>
      </c>
      <c r="M6" s="60">
        <v>3640</v>
      </c>
      <c r="N6" s="65">
        <v>2.8000000000000001E-2</v>
      </c>
      <c r="O6" s="60">
        <v>2193</v>
      </c>
      <c r="P6" s="65">
        <v>1.7000000000000001E-2</v>
      </c>
      <c r="Q6" s="60">
        <v>233</v>
      </c>
      <c r="R6" s="65">
        <v>2E-3</v>
      </c>
      <c r="S6" s="60">
        <v>1120</v>
      </c>
      <c r="T6" s="65">
        <v>8.9999999999999993E-3</v>
      </c>
      <c r="U6" s="60">
        <v>2827</v>
      </c>
      <c r="V6" s="65">
        <v>2.1999999999999999E-2</v>
      </c>
      <c r="W6" s="60">
        <v>6923</v>
      </c>
      <c r="X6" s="65">
        <v>5.2999999999999999E-2</v>
      </c>
      <c r="Y6" s="61">
        <v>58033</v>
      </c>
      <c r="Z6" s="65">
        <v>0.80900000000000005</v>
      </c>
      <c r="AA6" s="60">
        <v>16409</v>
      </c>
      <c r="AB6" s="65">
        <v>0.13400000000000001</v>
      </c>
      <c r="AC6" s="60">
        <v>2889</v>
      </c>
      <c r="AD6" s="65">
        <v>0.11</v>
      </c>
      <c r="AE6" s="60">
        <v>1659</v>
      </c>
      <c r="AF6" s="65">
        <v>0.115</v>
      </c>
      <c r="AG6" s="60">
        <v>1048</v>
      </c>
      <c r="AH6" s="65">
        <v>0.06</v>
      </c>
      <c r="AI6" s="60">
        <v>8420</v>
      </c>
      <c r="AJ6" s="65">
        <v>6.9000000000000006E-2</v>
      </c>
      <c r="AK6" s="60">
        <v>1157</v>
      </c>
      <c r="AL6" s="65">
        <v>4.3999999999999997E-2</v>
      </c>
      <c r="AM6" s="60">
        <v>4607</v>
      </c>
      <c r="AN6" s="65">
        <v>5.8000000000000003E-2</v>
      </c>
      <c r="AO6" s="60">
        <v>24818</v>
      </c>
      <c r="AP6" s="65">
        <v>0.311</v>
      </c>
      <c r="AQ6" s="60">
        <v>24594</v>
      </c>
      <c r="AR6" s="65">
        <v>0.309</v>
      </c>
      <c r="AS6" s="60">
        <v>25694</v>
      </c>
      <c r="AT6" s="65">
        <v>0.32300000000000001</v>
      </c>
      <c r="AU6" s="60">
        <v>6507</v>
      </c>
      <c r="AV6" s="65">
        <v>5.0999999999999997E-2</v>
      </c>
      <c r="AW6" s="60">
        <v>14443</v>
      </c>
      <c r="AX6" s="65">
        <v>0.113</v>
      </c>
      <c r="AY6" s="60">
        <v>14259</v>
      </c>
      <c r="AZ6" s="65">
        <v>0.111</v>
      </c>
      <c r="BA6" s="60">
        <v>453</v>
      </c>
      <c r="BB6" s="65">
        <v>6.6000000000000003E-2</v>
      </c>
      <c r="BC6" s="60">
        <v>687</v>
      </c>
      <c r="BD6" s="65">
        <v>0.1</v>
      </c>
      <c r="BE6" s="60">
        <v>301</v>
      </c>
      <c r="BF6" s="5">
        <v>9.9</v>
      </c>
      <c r="BG6" s="60">
        <v>34970</v>
      </c>
      <c r="BH6" s="65">
        <v>0.28499999999999998</v>
      </c>
      <c r="BI6" s="60">
        <v>4321</v>
      </c>
      <c r="BJ6" s="65">
        <v>0.20200000000000001</v>
      </c>
      <c r="BK6" s="60">
        <v>7606</v>
      </c>
      <c r="BL6" s="65">
        <v>0.46700000000000003</v>
      </c>
      <c r="BM6" s="60">
        <v>13626</v>
      </c>
      <c r="BN6" s="65">
        <v>0.27200000000000002</v>
      </c>
      <c r="BO6" s="60">
        <v>3854</v>
      </c>
      <c r="BP6" s="65">
        <v>7.6999999999999999E-2</v>
      </c>
      <c r="BQ6" s="60">
        <v>45190</v>
      </c>
      <c r="BR6" s="65">
        <v>0.9</v>
      </c>
      <c r="BS6" s="60">
        <v>41227</v>
      </c>
      <c r="BT6" s="65">
        <v>0.82099999999999995</v>
      </c>
    </row>
    <row r="7" spans="1:72" s="59" customFormat="1" x14ac:dyDescent="0.25">
      <c r="A7" s="57" t="s">
        <v>57</v>
      </c>
      <c r="B7" s="58">
        <v>4</v>
      </c>
      <c r="C7" s="58" t="s">
        <v>155</v>
      </c>
      <c r="D7" s="60">
        <v>104157</v>
      </c>
      <c r="E7" s="60">
        <v>24298</v>
      </c>
      <c r="F7" s="65">
        <v>0.23300000000000001</v>
      </c>
      <c r="G7" s="60">
        <v>62871</v>
      </c>
      <c r="H7" s="65">
        <v>0.60399999999999998</v>
      </c>
      <c r="I7" s="60">
        <v>16988</v>
      </c>
      <c r="J7" s="65">
        <v>0.16300000000000001</v>
      </c>
      <c r="K7" s="60">
        <v>86507</v>
      </c>
      <c r="L7" s="65">
        <v>0.83099999999999996</v>
      </c>
      <c r="M7" s="60">
        <v>12260</v>
      </c>
      <c r="N7" s="65">
        <v>0.11799999999999999</v>
      </c>
      <c r="O7" s="60">
        <v>756</v>
      </c>
      <c r="P7" s="65">
        <v>7.0000000000000001E-3</v>
      </c>
      <c r="Q7" s="60">
        <v>221</v>
      </c>
      <c r="R7" s="65">
        <v>2E-3</v>
      </c>
      <c r="S7" s="60">
        <v>921</v>
      </c>
      <c r="T7" s="65">
        <v>8.9999999999999993E-3</v>
      </c>
      <c r="U7" s="60">
        <v>3492</v>
      </c>
      <c r="V7" s="65">
        <v>3.4000000000000002E-2</v>
      </c>
      <c r="W7" s="60">
        <v>2995</v>
      </c>
      <c r="X7" s="65">
        <v>2.9000000000000001E-2</v>
      </c>
      <c r="Y7" s="61">
        <v>47905</v>
      </c>
      <c r="Z7" s="65">
        <v>0.77200000000000002</v>
      </c>
      <c r="AA7" s="60">
        <v>15088</v>
      </c>
      <c r="AB7" s="65">
        <v>0.15</v>
      </c>
      <c r="AC7" s="60">
        <v>5051</v>
      </c>
      <c r="AD7" s="65">
        <v>0.20899999999999999</v>
      </c>
      <c r="AE7" s="60">
        <v>2338</v>
      </c>
      <c r="AF7" s="65">
        <v>0.188</v>
      </c>
      <c r="AG7" s="60">
        <v>1242</v>
      </c>
      <c r="AH7" s="65">
        <v>7.5999999999999998E-2</v>
      </c>
      <c r="AI7" s="60">
        <v>6922</v>
      </c>
      <c r="AJ7" s="65">
        <v>6.9000000000000006E-2</v>
      </c>
      <c r="AK7" s="60">
        <v>2488</v>
      </c>
      <c r="AL7" s="65">
        <v>0.10299999999999999</v>
      </c>
      <c r="AM7" s="60">
        <v>7594</v>
      </c>
      <c r="AN7" s="65">
        <v>0.109</v>
      </c>
      <c r="AO7" s="60">
        <v>26285</v>
      </c>
      <c r="AP7" s="65">
        <v>0.38</v>
      </c>
      <c r="AQ7" s="60">
        <v>23101</v>
      </c>
      <c r="AR7" s="65">
        <v>0.33400000000000002</v>
      </c>
      <c r="AS7" s="60">
        <v>12246</v>
      </c>
      <c r="AT7" s="65">
        <v>0.17699999999999999</v>
      </c>
      <c r="AU7" s="60">
        <v>8032</v>
      </c>
      <c r="AV7" s="65">
        <v>7.9000000000000001E-2</v>
      </c>
      <c r="AW7" s="60">
        <v>20736</v>
      </c>
      <c r="AX7" s="65">
        <v>0.20399999999999999</v>
      </c>
      <c r="AY7" s="60">
        <v>15563</v>
      </c>
      <c r="AZ7" s="65">
        <v>0.153</v>
      </c>
      <c r="BA7" s="60">
        <v>592</v>
      </c>
      <c r="BB7" s="65">
        <v>9.4E-2</v>
      </c>
      <c r="BC7" s="60">
        <v>987</v>
      </c>
      <c r="BD7" s="65">
        <v>0.158</v>
      </c>
      <c r="BE7" s="60">
        <v>482</v>
      </c>
      <c r="BF7" s="5">
        <v>29.4</v>
      </c>
      <c r="BG7" s="60">
        <v>35374</v>
      </c>
      <c r="BH7" s="65">
        <v>0.35299999999999998</v>
      </c>
      <c r="BI7" s="60">
        <v>3248</v>
      </c>
      <c r="BJ7" s="65">
        <v>0.20799999999999999</v>
      </c>
      <c r="BK7" s="60">
        <v>6211</v>
      </c>
      <c r="BL7" s="65">
        <v>0.48599999999999999</v>
      </c>
      <c r="BM7" s="60">
        <v>13453</v>
      </c>
      <c r="BN7" s="65">
        <v>0.33400000000000002</v>
      </c>
      <c r="BO7" s="60">
        <v>5889</v>
      </c>
      <c r="BP7" s="65">
        <v>0.14599999999999999</v>
      </c>
      <c r="BQ7" s="60">
        <v>34059</v>
      </c>
      <c r="BR7" s="65">
        <v>0.84499999999999997</v>
      </c>
      <c r="BS7" s="60">
        <v>30189</v>
      </c>
      <c r="BT7" s="65">
        <v>0.749</v>
      </c>
    </row>
    <row r="8" spans="1:72" s="59" customFormat="1" x14ac:dyDescent="0.25">
      <c r="A8" s="57" t="s">
        <v>58</v>
      </c>
      <c r="B8" s="58">
        <v>5</v>
      </c>
      <c r="C8" s="58" t="s">
        <v>156</v>
      </c>
      <c r="D8" s="60">
        <v>104584</v>
      </c>
      <c r="E8" s="60">
        <v>21754</v>
      </c>
      <c r="F8" s="65">
        <v>0.20799999999999999</v>
      </c>
      <c r="G8" s="60">
        <v>63226</v>
      </c>
      <c r="H8" s="65">
        <v>0.60499999999999998</v>
      </c>
      <c r="I8" s="60">
        <v>19604</v>
      </c>
      <c r="J8" s="65">
        <v>0.187</v>
      </c>
      <c r="K8" s="60">
        <v>99332</v>
      </c>
      <c r="L8" s="65">
        <v>0.95</v>
      </c>
      <c r="M8" s="60">
        <v>2349</v>
      </c>
      <c r="N8" s="65">
        <v>2.1999999999999999E-2</v>
      </c>
      <c r="O8" s="60">
        <v>243</v>
      </c>
      <c r="P8" s="65">
        <v>2E-3</v>
      </c>
      <c r="Q8" s="60">
        <v>157</v>
      </c>
      <c r="R8" s="65">
        <v>2E-3</v>
      </c>
      <c r="S8" s="60">
        <v>691</v>
      </c>
      <c r="T8" s="65">
        <v>7.0000000000000001E-3</v>
      </c>
      <c r="U8" s="60">
        <v>1812</v>
      </c>
      <c r="V8" s="65">
        <v>1.7000000000000001E-2</v>
      </c>
      <c r="W8" s="60">
        <v>1634</v>
      </c>
      <c r="X8" s="65">
        <v>1.6E-2</v>
      </c>
      <c r="Y8" s="61">
        <v>45498</v>
      </c>
      <c r="Z8" s="65">
        <v>0.71299999999999997</v>
      </c>
      <c r="AA8" s="60">
        <v>15538</v>
      </c>
      <c r="AB8" s="65">
        <v>0.154</v>
      </c>
      <c r="AC8" s="60">
        <v>5293</v>
      </c>
      <c r="AD8" s="65">
        <v>0.247</v>
      </c>
      <c r="AE8" s="60">
        <v>2334</v>
      </c>
      <c r="AF8" s="65">
        <v>0.193</v>
      </c>
      <c r="AG8" s="60">
        <v>1375</v>
      </c>
      <c r="AH8" s="65">
        <v>7.2999999999999995E-2</v>
      </c>
      <c r="AI8" s="60">
        <v>6978</v>
      </c>
      <c r="AJ8" s="65">
        <v>6.9000000000000006E-2</v>
      </c>
      <c r="AK8" s="60">
        <v>2597</v>
      </c>
      <c r="AL8" s="65">
        <v>0.121</v>
      </c>
      <c r="AM8" s="60">
        <v>9346</v>
      </c>
      <c r="AN8" s="65">
        <v>0.125</v>
      </c>
      <c r="AO8" s="60">
        <v>33854</v>
      </c>
      <c r="AP8" s="65">
        <v>0.45200000000000001</v>
      </c>
      <c r="AQ8" s="60">
        <v>21261</v>
      </c>
      <c r="AR8" s="65">
        <v>0.28399999999999997</v>
      </c>
      <c r="AS8" s="60">
        <v>10410</v>
      </c>
      <c r="AT8" s="65">
        <v>0.13900000000000001</v>
      </c>
      <c r="AU8" s="60">
        <v>8757</v>
      </c>
      <c r="AV8" s="65">
        <v>8.6999999999999994E-2</v>
      </c>
      <c r="AW8" s="60">
        <v>22473</v>
      </c>
      <c r="AX8" s="65">
        <v>0.222</v>
      </c>
      <c r="AY8" s="60">
        <v>16390</v>
      </c>
      <c r="AZ8" s="65">
        <v>0.16200000000000001</v>
      </c>
      <c r="BA8" s="60">
        <v>361</v>
      </c>
      <c r="BB8" s="65">
        <v>7.1999999999999995E-2</v>
      </c>
      <c r="BC8" s="60">
        <v>581</v>
      </c>
      <c r="BD8" s="65">
        <v>0.11600000000000001</v>
      </c>
      <c r="BE8" s="60">
        <v>431</v>
      </c>
      <c r="BF8" s="5">
        <v>28.5</v>
      </c>
      <c r="BG8" s="60">
        <v>37830</v>
      </c>
      <c r="BH8" s="65">
        <v>0.376</v>
      </c>
      <c r="BI8" s="60">
        <v>3427</v>
      </c>
      <c r="BJ8" s="65">
        <v>0.21199999999999999</v>
      </c>
      <c r="BK8" s="60">
        <v>4341</v>
      </c>
      <c r="BL8" s="65">
        <v>0.45600000000000002</v>
      </c>
      <c r="BM8" s="60">
        <v>16069</v>
      </c>
      <c r="BN8" s="65">
        <v>0.38600000000000001</v>
      </c>
      <c r="BO8" s="60">
        <v>6519</v>
      </c>
      <c r="BP8" s="65">
        <v>0.157</v>
      </c>
      <c r="BQ8" s="60">
        <v>34540</v>
      </c>
      <c r="BR8" s="65">
        <v>0.83099999999999996</v>
      </c>
      <c r="BS8" s="60">
        <v>30364</v>
      </c>
      <c r="BT8" s="65">
        <v>0.73</v>
      </c>
    </row>
    <row r="9" spans="1:72" s="59" customFormat="1" x14ac:dyDescent="0.25">
      <c r="A9" s="57" t="s">
        <v>59</v>
      </c>
      <c r="B9" s="58">
        <v>6</v>
      </c>
      <c r="C9" s="58" t="s">
        <v>157</v>
      </c>
      <c r="D9" s="60">
        <v>120402</v>
      </c>
      <c r="E9" s="60">
        <v>25400</v>
      </c>
      <c r="F9" s="65">
        <v>0.21099999999999999</v>
      </c>
      <c r="G9" s="60">
        <v>69850</v>
      </c>
      <c r="H9" s="65">
        <v>0.57999999999999996</v>
      </c>
      <c r="I9" s="60">
        <v>25152</v>
      </c>
      <c r="J9" s="65">
        <v>0.20899999999999999</v>
      </c>
      <c r="K9" s="60">
        <v>103033</v>
      </c>
      <c r="L9" s="65">
        <v>0.85599999999999998</v>
      </c>
      <c r="M9" s="60">
        <v>8408</v>
      </c>
      <c r="N9" s="65">
        <v>7.0000000000000007E-2</v>
      </c>
      <c r="O9" s="60">
        <v>6249</v>
      </c>
      <c r="P9" s="65">
        <v>5.1999999999999998E-2</v>
      </c>
      <c r="Q9" s="60">
        <v>146</v>
      </c>
      <c r="R9" s="65">
        <v>1E-3</v>
      </c>
      <c r="S9" s="60">
        <v>374</v>
      </c>
      <c r="T9" s="65">
        <v>3.0000000000000001E-3</v>
      </c>
      <c r="U9" s="60">
        <v>2192</v>
      </c>
      <c r="V9" s="65">
        <v>1.7999999999999999E-2</v>
      </c>
      <c r="W9" s="60">
        <v>1707</v>
      </c>
      <c r="X9" s="65">
        <v>1.4E-2</v>
      </c>
      <c r="Y9" s="61">
        <v>88170</v>
      </c>
      <c r="Z9" s="65">
        <v>0.83699999999999997</v>
      </c>
      <c r="AA9" s="60">
        <v>5150</v>
      </c>
      <c r="AB9" s="65">
        <v>4.2999999999999997E-2</v>
      </c>
      <c r="AC9" s="60">
        <v>1297</v>
      </c>
      <c r="AD9" s="65">
        <v>5.0999999999999997E-2</v>
      </c>
      <c r="AE9" s="60">
        <v>640</v>
      </c>
      <c r="AF9" s="65">
        <v>4.8000000000000001E-2</v>
      </c>
      <c r="AG9" s="60">
        <v>926</v>
      </c>
      <c r="AH9" s="65">
        <v>3.7999999999999999E-2</v>
      </c>
      <c r="AI9" s="60">
        <v>2630</v>
      </c>
      <c r="AJ9" s="65">
        <v>2.1999999999999999E-2</v>
      </c>
      <c r="AK9" s="60">
        <v>623</v>
      </c>
      <c r="AL9" s="65">
        <v>2.5000000000000001E-2</v>
      </c>
      <c r="AM9" s="60">
        <v>3325</v>
      </c>
      <c r="AN9" s="65">
        <v>3.7999999999999999E-2</v>
      </c>
      <c r="AO9" s="60">
        <v>17873</v>
      </c>
      <c r="AP9" s="65">
        <v>0.20399999999999999</v>
      </c>
      <c r="AQ9" s="60">
        <v>21520</v>
      </c>
      <c r="AR9" s="65">
        <v>0.246</v>
      </c>
      <c r="AS9" s="60">
        <v>44846</v>
      </c>
      <c r="AT9" s="65">
        <v>0.51200000000000001</v>
      </c>
      <c r="AU9" s="60">
        <v>3506</v>
      </c>
      <c r="AV9" s="65">
        <v>2.9000000000000001E-2</v>
      </c>
      <c r="AW9" s="60">
        <v>7950</v>
      </c>
      <c r="AX9" s="65">
        <v>6.7000000000000004E-2</v>
      </c>
      <c r="AY9" s="60">
        <v>11233</v>
      </c>
      <c r="AZ9" s="65">
        <v>9.4E-2</v>
      </c>
      <c r="BA9" s="60">
        <v>332</v>
      </c>
      <c r="BB9" s="65">
        <v>6.5000000000000002E-2</v>
      </c>
      <c r="BC9" s="60">
        <v>501</v>
      </c>
      <c r="BD9" s="65">
        <v>9.8000000000000004E-2</v>
      </c>
      <c r="BE9" s="60">
        <v>63</v>
      </c>
      <c r="BF9" s="5">
        <v>4</v>
      </c>
      <c r="BG9" s="60">
        <v>14714</v>
      </c>
      <c r="BH9" s="65">
        <v>0.123</v>
      </c>
      <c r="BI9" s="60">
        <v>5769</v>
      </c>
      <c r="BJ9" s="65">
        <v>0.22500000000000001</v>
      </c>
      <c r="BK9" s="60">
        <v>2733</v>
      </c>
      <c r="BL9" s="65">
        <v>0.42399999999999999</v>
      </c>
      <c r="BM9" s="60">
        <v>16384</v>
      </c>
      <c r="BN9" s="65">
        <v>0.34100000000000003</v>
      </c>
      <c r="BO9" s="60">
        <v>1347</v>
      </c>
      <c r="BP9" s="65">
        <v>2.8000000000000001E-2</v>
      </c>
      <c r="BQ9" s="60">
        <v>43676</v>
      </c>
      <c r="BR9" s="65">
        <v>0.90800000000000003</v>
      </c>
      <c r="BS9" s="60">
        <v>41727</v>
      </c>
      <c r="BT9" s="65">
        <v>0.86799999999999999</v>
      </c>
    </row>
    <row r="10" spans="1:72" s="59" customFormat="1" x14ac:dyDescent="0.25">
      <c r="A10" s="57" t="s">
        <v>60</v>
      </c>
      <c r="B10" s="58">
        <v>7</v>
      </c>
      <c r="C10" s="58" t="s">
        <v>158</v>
      </c>
      <c r="D10" s="60">
        <v>116364</v>
      </c>
      <c r="E10" s="60">
        <v>23632</v>
      </c>
      <c r="F10" s="65">
        <v>0.20300000000000001</v>
      </c>
      <c r="G10" s="60">
        <v>71290</v>
      </c>
      <c r="H10" s="65">
        <v>0.61299999999999999</v>
      </c>
      <c r="I10" s="60">
        <v>21442</v>
      </c>
      <c r="J10" s="65">
        <v>0.184</v>
      </c>
      <c r="K10" s="60">
        <v>106604</v>
      </c>
      <c r="L10" s="65">
        <v>0.91600000000000004</v>
      </c>
      <c r="M10" s="60">
        <v>2903</v>
      </c>
      <c r="N10" s="65">
        <v>2.5000000000000001E-2</v>
      </c>
      <c r="O10" s="60">
        <v>3962</v>
      </c>
      <c r="P10" s="65">
        <v>3.4000000000000002E-2</v>
      </c>
      <c r="Q10" s="60">
        <v>315</v>
      </c>
      <c r="R10" s="65">
        <v>3.0000000000000001E-3</v>
      </c>
      <c r="S10" s="60">
        <v>260</v>
      </c>
      <c r="T10" s="65">
        <v>2E-3</v>
      </c>
      <c r="U10" s="60">
        <v>2320</v>
      </c>
      <c r="V10" s="65">
        <v>0.02</v>
      </c>
      <c r="W10" s="60">
        <v>2907</v>
      </c>
      <c r="X10" s="65">
        <v>2.5000000000000001E-2</v>
      </c>
      <c r="Y10" s="61">
        <v>72663</v>
      </c>
      <c r="Z10" s="65">
        <v>0.84299999999999997</v>
      </c>
      <c r="AA10" s="60">
        <v>6064</v>
      </c>
      <c r="AB10" s="65">
        <v>5.3999999999999999E-2</v>
      </c>
      <c r="AC10" s="60">
        <v>1107</v>
      </c>
      <c r="AD10" s="65">
        <v>4.7E-2</v>
      </c>
      <c r="AE10" s="60">
        <v>433</v>
      </c>
      <c r="AF10" s="65">
        <v>3.5000000000000003E-2</v>
      </c>
      <c r="AG10" s="60">
        <v>1419</v>
      </c>
      <c r="AH10" s="65">
        <v>6.9000000000000006E-2</v>
      </c>
      <c r="AI10" s="60">
        <v>2523</v>
      </c>
      <c r="AJ10" s="65">
        <v>2.1999999999999999E-2</v>
      </c>
      <c r="AK10" s="60">
        <v>351</v>
      </c>
      <c r="AL10" s="65">
        <v>1.4999999999999999E-2</v>
      </c>
      <c r="AM10" s="60">
        <v>4052</v>
      </c>
      <c r="AN10" s="65">
        <v>4.9000000000000002E-2</v>
      </c>
      <c r="AO10" s="60">
        <v>21280</v>
      </c>
      <c r="AP10" s="65">
        <v>0.25700000000000001</v>
      </c>
      <c r="AQ10" s="60">
        <v>24440</v>
      </c>
      <c r="AR10" s="65">
        <v>0.29499999999999998</v>
      </c>
      <c r="AS10" s="60">
        <v>33011</v>
      </c>
      <c r="AT10" s="65">
        <v>0.39800000000000002</v>
      </c>
      <c r="AU10" s="60">
        <v>5328</v>
      </c>
      <c r="AV10" s="65">
        <v>4.5999999999999999E-2</v>
      </c>
      <c r="AW10" s="60">
        <v>9922</v>
      </c>
      <c r="AX10" s="65">
        <v>8.5999999999999993E-2</v>
      </c>
      <c r="AY10" s="60">
        <v>12788</v>
      </c>
      <c r="AZ10" s="65">
        <v>0.111</v>
      </c>
      <c r="BA10" s="60">
        <v>357</v>
      </c>
      <c r="BB10" s="65">
        <v>7.0000000000000007E-2</v>
      </c>
      <c r="BC10" s="60">
        <v>509</v>
      </c>
      <c r="BD10" s="65">
        <v>0.1</v>
      </c>
      <c r="BE10" s="60">
        <v>103</v>
      </c>
      <c r="BF10" s="5">
        <v>6.1</v>
      </c>
      <c r="BG10" s="60">
        <v>16605</v>
      </c>
      <c r="BH10" s="65">
        <v>0.14699999999999999</v>
      </c>
      <c r="BI10" s="60">
        <v>5269</v>
      </c>
      <c r="BJ10" s="65">
        <v>0.224</v>
      </c>
      <c r="BK10" s="60">
        <v>4048</v>
      </c>
      <c r="BL10" s="65">
        <v>0.39100000000000001</v>
      </c>
      <c r="BM10" s="60">
        <v>15291</v>
      </c>
      <c r="BN10" s="65">
        <v>0.32500000000000001</v>
      </c>
      <c r="BO10" s="60">
        <v>2176</v>
      </c>
      <c r="BP10" s="65">
        <v>4.5999999999999999E-2</v>
      </c>
      <c r="BQ10" s="60">
        <v>42380</v>
      </c>
      <c r="BR10" s="65">
        <v>0.9</v>
      </c>
      <c r="BS10" s="60">
        <v>40273</v>
      </c>
      <c r="BT10" s="65">
        <v>0.85499999999999998</v>
      </c>
    </row>
    <row r="11" spans="1:72" s="59" customFormat="1" x14ac:dyDescent="0.25">
      <c r="A11" s="57" t="s">
        <v>61</v>
      </c>
      <c r="B11" s="58">
        <v>8</v>
      </c>
      <c r="C11" s="58" t="s">
        <v>159</v>
      </c>
      <c r="D11" s="60">
        <v>115385</v>
      </c>
      <c r="E11" s="60">
        <v>23454</v>
      </c>
      <c r="F11" s="65">
        <v>0.20300000000000001</v>
      </c>
      <c r="G11" s="60">
        <v>70277</v>
      </c>
      <c r="H11" s="65">
        <v>0.60899999999999999</v>
      </c>
      <c r="I11" s="60">
        <v>21654</v>
      </c>
      <c r="J11" s="65">
        <v>0.188</v>
      </c>
      <c r="K11" s="60">
        <v>43530</v>
      </c>
      <c r="L11" s="65">
        <v>0.377</v>
      </c>
      <c r="M11" s="60">
        <v>65262</v>
      </c>
      <c r="N11" s="65">
        <v>0.56599999999999995</v>
      </c>
      <c r="O11" s="60">
        <v>2873</v>
      </c>
      <c r="P11" s="65">
        <v>2.5000000000000001E-2</v>
      </c>
      <c r="Q11" s="60">
        <v>176</v>
      </c>
      <c r="R11" s="65">
        <v>2E-3</v>
      </c>
      <c r="S11" s="60">
        <v>730</v>
      </c>
      <c r="T11" s="65">
        <v>6.0000000000000001E-3</v>
      </c>
      <c r="U11" s="60">
        <v>2814</v>
      </c>
      <c r="V11" s="65">
        <v>2.4E-2</v>
      </c>
      <c r="W11" s="60">
        <v>2049</v>
      </c>
      <c r="X11" s="65">
        <v>1.7999999999999999E-2</v>
      </c>
      <c r="Y11" s="61">
        <v>39296</v>
      </c>
      <c r="Z11" s="65">
        <v>0.76700000000000002</v>
      </c>
      <c r="AA11" s="60">
        <v>23506</v>
      </c>
      <c r="AB11" s="65">
        <v>0.20899999999999999</v>
      </c>
      <c r="AC11" s="60">
        <v>7005</v>
      </c>
      <c r="AD11" s="65">
        <v>0.30199999999999999</v>
      </c>
      <c r="AE11" s="60">
        <v>3523</v>
      </c>
      <c r="AF11" s="65">
        <v>0.26400000000000001</v>
      </c>
      <c r="AG11" s="60">
        <v>2668</v>
      </c>
      <c r="AH11" s="65">
        <v>0.13400000000000001</v>
      </c>
      <c r="AI11" s="60">
        <v>11330</v>
      </c>
      <c r="AJ11" s="65">
        <v>0.10100000000000001</v>
      </c>
      <c r="AK11" s="60">
        <v>3638</v>
      </c>
      <c r="AL11" s="65">
        <v>0.157</v>
      </c>
      <c r="AM11" s="60">
        <v>8031</v>
      </c>
      <c r="AN11" s="65">
        <v>9.9000000000000005E-2</v>
      </c>
      <c r="AO11" s="60">
        <v>23798</v>
      </c>
      <c r="AP11" s="65">
        <v>0.29299999999999998</v>
      </c>
      <c r="AQ11" s="60">
        <v>26874</v>
      </c>
      <c r="AR11" s="65">
        <v>0.33100000000000002</v>
      </c>
      <c r="AS11" s="60">
        <v>22502</v>
      </c>
      <c r="AT11" s="65">
        <v>0.27700000000000002</v>
      </c>
      <c r="AU11" s="60">
        <v>7233</v>
      </c>
      <c r="AV11" s="65">
        <v>6.4000000000000001E-2</v>
      </c>
      <c r="AW11" s="60">
        <v>30081</v>
      </c>
      <c r="AX11" s="65">
        <v>0.26600000000000001</v>
      </c>
      <c r="AY11" s="60">
        <v>18152</v>
      </c>
      <c r="AZ11" s="65">
        <v>0.16</v>
      </c>
      <c r="BA11" s="60">
        <v>860</v>
      </c>
      <c r="BB11" s="65">
        <v>0.13</v>
      </c>
      <c r="BC11" s="60">
        <v>1030</v>
      </c>
      <c r="BD11" s="65">
        <v>0.155</v>
      </c>
      <c r="BE11" s="60">
        <v>534</v>
      </c>
      <c r="BF11" s="5">
        <v>28.4</v>
      </c>
      <c r="BG11" s="60">
        <v>45858</v>
      </c>
      <c r="BH11" s="65">
        <v>0.40799999999999997</v>
      </c>
      <c r="BI11" s="60">
        <v>4922</v>
      </c>
      <c r="BJ11" s="65">
        <v>0.29099999999999998</v>
      </c>
      <c r="BK11" s="60">
        <v>13132</v>
      </c>
      <c r="BL11" s="65">
        <v>0.56999999999999995</v>
      </c>
      <c r="BM11" s="60">
        <v>16175</v>
      </c>
      <c r="BN11" s="65">
        <v>0.308</v>
      </c>
      <c r="BO11" s="60">
        <v>10750</v>
      </c>
      <c r="BP11" s="65">
        <v>0.20499999999999999</v>
      </c>
      <c r="BQ11" s="60">
        <v>41740</v>
      </c>
      <c r="BR11" s="65">
        <v>0.79600000000000004</v>
      </c>
      <c r="BS11" s="60">
        <v>36554</v>
      </c>
      <c r="BT11" s="65">
        <v>0.69699999999999995</v>
      </c>
    </row>
    <row r="12" spans="1:72" s="59" customFormat="1" x14ac:dyDescent="0.25">
      <c r="A12" s="57" t="s">
        <v>62</v>
      </c>
      <c r="B12" s="58">
        <v>9</v>
      </c>
      <c r="C12" s="58" t="s">
        <v>160</v>
      </c>
      <c r="D12" s="60">
        <v>115821</v>
      </c>
      <c r="E12" s="60">
        <v>26551</v>
      </c>
      <c r="F12" s="65">
        <v>0.22900000000000001</v>
      </c>
      <c r="G12" s="60">
        <v>70414</v>
      </c>
      <c r="H12" s="65">
        <v>0.60799999999999998</v>
      </c>
      <c r="I12" s="60">
        <v>18856</v>
      </c>
      <c r="J12" s="65">
        <v>0.16300000000000001</v>
      </c>
      <c r="K12" s="60">
        <v>48993</v>
      </c>
      <c r="L12" s="65">
        <v>0.42299999999999999</v>
      </c>
      <c r="M12" s="60">
        <v>58658</v>
      </c>
      <c r="N12" s="65">
        <v>0.50600000000000001</v>
      </c>
      <c r="O12" s="60">
        <v>4188</v>
      </c>
      <c r="P12" s="65">
        <v>3.5999999999999997E-2</v>
      </c>
      <c r="Q12" s="60">
        <v>164</v>
      </c>
      <c r="R12" s="65">
        <v>1E-3</v>
      </c>
      <c r="S12" s="60">
        <v>665</v>
      </c>
      <c r="T12" s="65">
        <v>6.0000000000000001E-3</v>
      </c>
      <c r="U12" s="60">
        <v>3153</v>
      </c>
      <c r="V12" s="65">
        <v>2.7E-2</v>
      </c>
      <c r="W12" s="60">
        <v>2396</v>
      </c>
      <c r="X12" s="65">
        <v>2.1000000000000001E-2</v>
      </c>
      <c r="Y12" s="61">
        <v>48960</v>
      </c>
      <c r="Z12" s="65">
        <v>0.77500000000000002</v>
      </c>
      <c r="AA12" s="60">
        <v>23101</v>
      </c>
      <c r="AB12" s="65">
        <v>0.20499999999999999</v>
      </c>
      <c r="AC12" s="60">
        <v>7370</v>
      </c>
      <c r="AD12" s="65">
        <v>0.28100000000000003</v>
      </c>
      <c r="AE12" s="60">
        <v>3004</v>
      </c>
      <c r="AF12" s="65">
        <v>0.22800000000000001</v>
      </c>
      <c r="AG12" s="60">
        <v>2312</v>
      </c>
      <c r="AH12" s="65">
        <v>0.124</v>
      </c>
      <c r="AI12" s="60">
        <v>12358</v>
      </c>
      <c r="AJ12" s="65">
        <v>0.109</v>
      </c>
      <c r="AK12" s="60">
        <v>4072</v>
      </c>
      <c r="AL12" s="65">
        <v>0.155</v>
      </c>
      <c r="AM12" s="60">
        <v>6756</v>
      </c>
      <c r="AN12" s="65">
        <v>8.7999999999999995E-2</v>
      </c>
      <c r="AO12" s="60">
        <v>15100</v>
      </c>
      <c r="AP12" s="65">
        <v>0.19700000000000001</v>
      </c>
      <c r="AQ12" s="60">
        <v>19655</v>
      </c>
      <c r="AR12" s="65">
        <v>0.25600000000000001</v>
      </c>
      <c r="AS12" s="60">
        <v>35180</v>
      </c>
      <c r="AT12" s="65">
        <v>0.45900000000000002</v>
      </c>
      <c r="AU12" s="60">
        <v>7833</v>
      </c>
      <c r="AV12" s="65">
        <v>6.8000000000000005E-2</v>
      </c>
      <c r="AW12" s="60">
        <v>28258</v>
      </c>
      <c r="AX12" s="65">
        <v>0.245</v>
      </c>
      <c r="AY12" s="60">
        <v>15039</v>
      </c>
      <c r="AZ12" s="65">
        <v>0.13</v>
      </c>
      <c r="BA12" s="60">
        <v>788</v>
      </c>
      <c r="BB12" s="65">
        <v>0.105</v>
      </c>
      <c r="BC12" s="60">
        <v>986</v>
      </c>
      <c r="BD12" s="65">
        <v>0.13100000000000001</v>
      </c>
      <c r="BE12" s="60">
        <v>487</v>
      </c>
      <c r="BF12" s="5">
        <v>21.8</v>
      </c>
      <c r="BG12" s="60">
        <v>41193</v>
      </c>
      <c r="BH12" s="65">
        <v>0.36499999999999999</v>
      </c>
      <c r="BI12" s="60">
        <v>4904</v>
      </c>
      <c r="BJ12" s="65">
        <v>0.29499999999999998</v>
      </c>
      <c r="BK12" s="60">
        <v>10353</v>
      </c>
      <c r="BL12" s="65">
        <v>0.52800000000000002</v>
      </c>
      <c r="BM12" s="60">
        <v>13438</v>
      </c>
      <c r="BN12" s="65">
        <v>0.27900000000000003</v>
      </c>
      <c r="BO12" s="60">
        <v>9072</v>
      </c>
      <c r="BP12" s="65">
        <v>0.188</v>
      </c>
      <c r="BQ12" s="60">
        <v>41258</v>
      </c>
      <c r="BR12" s="65">
        <v>0.85699999999999998</v>
      </c>
      <c r="BS12" s="60">
        <v>36843</v>
      </c>
      <c r="BT12" s="65">
        <v>0.76500000000000001</v>
      </c>
    </row>
    <row r="13" spans="1:72" s="59" customFormat="1" x14ac:dyDescent="0.25">
      <c r="A13" s="57" t="s">
        <v>63</v>
      </c>
      <c r="B13" s="58">
        <v>10</v>
      </c>
      <c r="C13" s="58" t="s">
        <v>161</v>
      </c>
      <c r="D13" s="60">
        <v>114319</v>
      </c>
      <c r="E13" s="60">
        <v>22525</v>
      </c>
      <c r="F13" s="65">
        <v>0.19700000000000001</v>
      </c>
      <c r="G13" s="60">
        <v>78197</v>
      </c>
      <c r="H13" s="65">
        <v>0.68400000000000005</v>
      </c>
      <c r="I13" s="60">
        <v>13597</v>
      </c>
      <c r="J13" s="65">
        <v>0.11899999999999999</v>
      </c>
      <c r="K13" s="60">
        <v>42985</v>
      </c>
      <c r="L13" s="65">
        <v>0.376</v>
      </c>
      <c r="M13" s="60">
        <v>57885</v>
      </c>
      <c r="N13" s="65">
        <v>0.50600000000000001</v>
      </c>
      <c r="O13" s="60">
        <v>4072</v>
      </c>
      <c r="P13" s="65">
        <v>3.5000000000000003E-2</v>
      </c>
      <c r="Q13" s="60">
        <v>663</v>
      </c>
      <c r="R13" s="65">
        <v>6.0000000000000001E-3</v>
      </c>
      <c r="S13" s="60">
        <v>3904</v>
      </c>
      <c r="T13" s="65">
        <v>3.4000000000000002E-2</v>
      </c>
      <c r="U13" s="60">
        <v>4810</v>
      </c>
      <c r="V13" s="65">
        <v>4.2000000000000003E-2</v>
      </c>
      <c r="W13" s="60">
        <v>12688</v>
      </c>
      <c r="X13" s="65">
        <v>0.111</v>
      </c>
      <c r="Y13" s="61">
        <v>26667</v>
      </c>
      <c r="Z13" s="65">
        <v>0.66600000000000004</v>
      </c>
      <c r="AA13" s="60">
        <v>41314</v>
      </c>
      <c r="AB13" s="65">
        <v>0.38300000000000001</v>
      </c>
      <c r="AC13" s="60">
        <v>12396</v>
      </c>
      <c r="AD13" s="65">
        <v>0.55900000000000005</v>
      </c>
      <c r="AE13" s="60">
        <v>5717</v>
      </c>
      <c r="AF13" s="65">
        <v>0.49399999999999999</v>
      </c>
      <c r="AG13" s="60">
        <v>2856</v>
      </c>
      <c r="AH13" s="65">
        <v>0.219</v>
      </c>
      <c r="AI13" s="60">
        <v>20522</v>
      </c>
      <c r="AJ13" s="65">
        <v>0.19</v>
      </c>
      <c r="AK13" s="60">
        <v>6471</v>
      </c>
      <c r="AL13" s="65">
        <v>0.29199999999999998</v>
      </c>
      <c r="AM13" s="60">
        <v>15931</v>
      </c>
      <c r="AN13" s="65">
        <v>0.21299999999999999</v>
      </c>
      <c r="AO13" s="60">
        <v>22184</v>
      </c>
      <c r="AP13" s="65">
        <v>0.29699999999999999</v>
      </c>
      <c r="AQ13" s="60">
        <v>20900</v>
      </c>
      <c r="AR13" s="65">
        <v>0.28000000000000003</v>
      </c>
      <c r="AS13" s="60">
        <v>15717</v>
      </c>
      <c r="AT13" s="65">
        <v>0.21</v>
      </c>
      <c r="AU13" s="60">
        <v>11405</v>
      </c>
      <c r="AV13" s="65">
        <v>0.10199999999999999</v>
      </c>
      <c r="AW13" s="60">
        <v>47881</v>
      </c>
      <c r="AX13" s="65">
        <v>0.43</v>
      </c>
      <c r="AY13" s="60">
        <v>22852</v>
      </c>
      <c r="AZ13" s="65">
        <v>0.20499999999999999</v>
      </c>
      <c r="BA13" s="60">
        <v>1099</v>
      </c>
      <c r="BB13" s="65">
        <v>0.14299999999999999</v>
      </c>
      <c r="BC13" s="60">
        <v>1337</v>
      </c>
      <c r="BD13" s="65">
        <v>0.17399999999999999</v>
      </c>
      <c r="BE13" s="60">
        <v>857</v>
      </c>
      <c r="BF13" s="5">
        <v>44.4</v>
      </c>
      <c r="BG13" s="60">
        <v>66987</v>
      </c>
      <c r="BH13" s="65">
        <v>0.621</v>
      </c>
      <c r="BI13" s="60">
        <v>3269</v>
      </c>
      <c r="BJ13" s="65">
        <v>0.36399999999999999</v>
      </c>
      <c r="BK13" s="60">
        <v>15682</v>
      </c>
      <c r="BL13" s="65">
        <v>0.51700000000000002</v>
      </c>
      <c r="BM13" s="60">
        <v>12916</v>
      </c>
      <c r="BN13" s="65">
        <v>0.25600000000000001</v>
      </c>
      <c r="BO13" s="60">
        <v>18072</v>
      </c>
      <c r="BP13" s="65">
        <v>0.35799999999999998</v>
      </c>
      <c r="BQ13" s="60">
        <v>39590</v>
      </c>
      <c r="BR13" s="65">
        <v>0.78400000000000003</v>
      </c>
      <c r="BS13" s="60">
        <v>32161</v>
      </c>
      <c r="BT13" s="65">
        <v>0.63700000000000001</v>
      </c>
    </row>
    <row r="14" spans="1:72" s="59" customFormat="1" x14ac:dyDescent="0.25">
      <c r="A14" s="57" t="s">
        <v>64</v>
      </c>
      <c r="B14" s="58">
        <v>11</v>
      </c>
      <c r="C14" s="58" t="s">
        <v>162</v>
      </c>
      <c r="D14" s="60">
        <v>110385</v>
      </c>
      <c r="E14" s="60">
        <v>29823</v>
      </c>
      <c r="F14" s="65">
        <v>0.27</v>
      </c>
      <c r="G14" s="60">
        <v>65286</v>
      </c>
      <c r="H14" s="65">
        <v>0.59099999999999997</v>
      </c>
      <c r="I14" s="60">
        <v>15276</v>
      </c>
      <c r="J14" s="65">
        <v>0.13800000000000001</v>
      </c>
      <c r="K14" s="60">
        <v>32052</v>
      </c>
      <c r="L14" s="65">
        <v>0.28999999999999998</v>
      </c>
      <c r="M14" s="60">
        <v>73232</v>
      </c>
      <c r="N14" s="65">
        <v>0.66300000000000003</v>
      </c>
      <c r="O14" s="60">
        <v>1073</v>
      </c>
      <c r="P14" s="65">
        <v>0.01</v>
      </c>
      <c r="Q14" s="60">
        <v>253</v>
      </c>
      <c r="R14" s="65">
        <v>2E-3</v>
      </c>
      <c r="S14" s="60">
        <v>1463</v>
      </c>
      <c r="T14" s="65">
        <v>1.2999999999999999E-2</v>
      </c>
      <c r="U14" s="60">
        <v>2312</v>
      </c>
      <c r="V14" s="65">
        <v>2.1000000000000001E-2</v>
      </c>
      <c r="W14" s="60">
        <v>4257</v>
      </c>
      <c r="X14" s="65">
        <v>3.9E-2</v>
      </c>
      <c r="Y14" s="61">
        <v>24360</v>
      </c>
      <c r="Z14" s="65">
        <v>0.69099999999999995</v>
      </c>
      <c r="AA14" s="60">
        <v>42707</v>
      </c>
      <c r="AB14" s="65">
        <v>0.39700000000000002</v>
      </c>
      <c r="AC14" s="60">
        <v>16865</v>
      </c>
      <c r="AD14" s="65">
        <v>0.58099999999999996</v>
      </c>
      <c r="AE14" s="60">
        <v>7420</v>
      </c>
      <c r="AF14" s="65">
        <v>0.50900000000000001</v>
      </c>
      <c r="AG14" s="60">
        <v>2942</v>
      </c>
      <c r="AH14" s="65">
        <v>0.20499999999999999</v>
      </c>
      <c r="AI14" s="60">
        <v>23174</v>
      </c>
      <c r="AJ14" s="65">
        <v>0.216</v>
      </c>
      <c r="AK14" s="60">
        <v>9962</v>
      </c>
      <c r="AL14" s="65">
        <v>0.34300000000000003</v>
      </c>
      <c r="AM14" s="60">
        <v>14994</v>
      </c>
      <c r="AN14" s="65">
        <v>0.21299999999999999</v>
      </c>
      <c r="AO14" s="60">
        <v>25178</v>
      </c>
      <c r="AP14" s="65">
        <v>0.35799999999999998</v>
      </c>
      <c r="AQ14" s="60">
        <v>21610</v>
      </c>
      <c r="AR14" s="65">
        <v>0.307</v>
      </c>
      <c r="AS14" s="60">
        <v>8627</v>
      </c>
      <c r="AT14" s="65">
        <v>0.123</v>
      </c>
      <c r="AU14" s="60">
        <v>10187</v>
      </c>
      <c r="AV14" s="65">
        <v>9.4E-2</v>
      </c>
      <c r="AW14" s="60">
        <v>52958</v>
      </c>
      <c r="AX14" s="65">
        <v>0.49</v>
      </c>
      <c r="AY14" s="60">
        <v>20935</v>
      </c>
      <c r="AZ14" s="65">
        <v>0.19400000000000001</v>
      </c>
      <c r="BA14" s="60">
        <v>1346</v>
      </c>
      <c r="BB14" s="65">
        <v>0.153</v>
      </c>
      <c r="BC14" s="60">
        <v>1600</v>
      </c>
      <c r="BD14" s="65">
        <v>0.183</v>
      </c>
      <c r="BE14" s="60">
        <v>1049</v>
      </c>
      <c r="BF14" s="5">
        <v>51.5</v>
      </c>
      <c r="BG14" s="60">
        <v>67970</v>
      </c>
      <c r="BH14" s="65">
        <v>0.63200000000000001</v>
      </c>
      <c r="BI14" s="60">
        <v>4324</v>
      </c>
      <c r="BJ14" s="65">
        <v>0.372</v>
      </c>
      <c r="BK14" s="60">
        <v>13466</v>
      </c>
      <c r="BL14" s="65">
        <v>0.56899999999999995</v>
      </c>
      <c r="BM14" s="60">
        <v>13526</v>
      </c>
      <c r="BN14" s="65">
        <v>0.28899999999999998</v>
      </c>
      <c r="BO14" s="60">
        <v>18487</v>
      </c>
      <c r="BP14" s="65">
        <v>0.39600000000000002</v>
      </c>
      <c r="BQ14" s="60">
        <v>33511</v>
      </c>
      <c r="BR14" s="65">
        <v>0.71699999999999997</v>
      </c>
      <c r="BS14" s="60">
        <v>27073</v>
      </c>
      <c r="BT14" s="65">
        <v>0.57899999999999996</v>
      </c>
    </row>
    <row r="15" spans="1:72" s="59" customFormat="1" x14ac:dyDescent="0.25">
      <c r="A15" s="57" t="s">
        <v>65</v>
      </c>
      <c r="B15" s="58">
        <v>12</v>
      </c>
      <c r="C15" s="58" t="s">
        <v>163</v>
      </c>
      <c r="D15" s="60">
        <v>110953</v>
      </c>
      <c r="E15" s="60">
        <v>22870</v>
      </c>
      <c r="F15" s="65">
        <v>0.20599999999999999</v>
      </c>
      <c r="G15" s="60">
        <v>66059</v>
      </c>
      <c r="H15" s="65">
        <v>0.59499999999999997</v>
      </c>
      <c r="I15" s="60">
        <v>22024</v>
      </c>
      <c r="J15" s="65">
        <v>0.19800000000000001</v>
      </c>
      <c r="K15" s="60">
        <v>37767</v>
      </c>
      <c r="L15" s="65">
        <v>0.34</v>
      </c>
      <c r="M15" s="60">
        <v>67617</v>
      </c>
      <c r="N15" s="65">
        <v>0.60899999999999999</v>
      </c>
      <c r="O15" s="60">
        <v>2211</v>
      </c>
      <c r="P15" s="65">
        <v>0.02</v>
      </c>
      <c r="Q15" s="60">
        <v>101</v>
      </c>
      <c r="R15" s="65">
        <v>1E-3</v>
      </c>
      <c r="S15" s="60">
        <v>855</v>
      </c>
      <c r="T15" s="65">
        <v>8.0000000000000002E-3</v>
      </c>
      <c r="U15" s="60">
        <v>2402</v>
      </c>
      <c r="V15" s="65">
        <v>2.1999999999999999E-2</v>
      </c>
      <c r="W15" s="60">
        <v>2674</v>
      </c>
      <c r="X15" s="65">
        <v>2.4E-2</v>
      </c>
      <c r="Y15" s="61">
        <v>41502</v>
      </c>
      <c r="Z15" s="65">
        <v>0.78700000000000003</v>
      </c>
      <c r="AA15" s="60">
        <v>18478</v>
      </c>
      <c r="AB15" s="65">
        <v>0.16900000000000001</v>
      </c>
      <c r="AC15" s="60">
        <v>5907</v>
      </c>
      <c r="AD15" s="65">
        <v>0.26200000000000001</v>
      </c>
      <c r="AE15" s="60">
        <v>2858</v>
      </c>
      <c r="AF15" s="65">
        <v>0.22900000000000001</v>
      </c>
      <c r="AG15" s="60">
        <v>2395</v>
      </c>
      <c r="AH15" s="65">
        <v>0.111</v>
      </c>
      <c r="AI15" s="60">
        <v>8316</v>
      </c>
      <c r="AJ15" s="65">
        <v>7.5999999999999998E-2</v>
      </c>
      <c r="AK15" s="60">
        <v>2930</v>
      </c>
      <c r="AL15" s="65">
        <v>0.13</v>
      </c>
      <c r="AM15" s="60">
        <v>7738</v>
      </c>
      <c r="AN15" s="65">
        <v>9.9000000000000005E-2</v>
      </c>
      <c r="AO15" s="60">
        <v>25429</v>
      </c>
      <c r="AP15" s="65">
        <v>0.32400000000000001</v>
      </c>
      <c r="AQ15" s="60">
        <v>25651</v>
      </c>
      <c r="AR15" s="65">
        <v>0.32800000000000001</v>
      </c>
      <c r="AS15" s="60">
        <v>19546</v>
      </c>
      <c r="AT15" s="65">
        <v>0.249</v>
      </c>
      <c r="AU15" s="60">
        <v>7666</v>
      </c>
      <c r="AV15" s="65">
        <v>7.0000000000000007E-2</v>
      </c>
      <c r="AW15" s="60">
        <v>28356</v>
      </c>
      <c r="AX15" s="65">
        <v>0.25800000000000001</v>
      </c>
      <c r="AY15" s="60">
        <v>17556</v>
      </c>
      <c r="AZ15" s="65">
        <v>0.16</v>
      </c>
      <c r="BA15" s="60">
        <v>845</v>
      </c>
      <c r="BB15" s="65">
        <v>0.13</v>
      </c>
      <c r="BC15" s="60">
        <v>1052</v>
      </c>
      <c r="BD15" s="65">
        <v>0.16200000000000001</v>
      </c>
      <c r="BE15" s="60">
        <v>534</v>
      </c>
      <c r="BF15" s="5">
        <v>33.5</v>
      </c>
      <c r="BG15" s="60">
        <v>42775</v>
      </c>
      <c r="BH15" s="65">
        <v>0.39100000000000001</v>
      </c>
      <c r="BI15" s="60">
        <v>5685</v>
      </c>
      <c r="BJ15" s="65">
        <v>0.33400000000000002</v>
      </c>
      <c r="BK15" s="60">
        <v>10426</v>
      </c>
      <c r="BL15" s="65">
        <v>0.52200000000000002</v>
      </c>
      <c r="BM15" s="60">
        <v>16645</v>
      </c>
      <c r="BN15" s="65">
        <v>0.33700000000000002</v>
      </c>
      <c r="BO15" s="60">
        <v>9024</v>
      </c>
      <c r="BP15" s="65">
        <v>0.183</v>
      </c>
      <c r="BQ15" s="60">
        <v>40561</v>
      </c>
      <c r="BR15" s="65">
        <v>0.82099999999999995</v>
      </c>
      <c r="BS15" s="60">
        <v>35784</v>
      </c>
      <c r="BT15" s="65">
        <v>0.72499999999999998</v>
      </c>
    </row>
    <row r="16" spans="1:72" s="59" customFormat="1" x14ac:dyDescent="0.25">
      <c r="A16" s="57" t="s">
        <v>66</v>
      </c>
      <c r="B16" s="58">
        <v>13</v>
      </c>
      <c r="C16" s="58" t="s">
        <v>164</v>
      </c>
      <c r="D16" s="60">
        <v>113376</v>
      </c>
      <c r="E16" s="60">
        <v>24531</v>
      </c>
      <c r="F16" s="65">
        <v>0.216</v>
      </c>
      <c r="G16" s="60">
        <v>76098</v>
      </c>
      <c r="H16" s="65">
        <v>0.67100000000000004</v>
      </c>
      <c r="I16" s="60">
        <v>12747</v>
      </c>
      <c r="J16" s="65">
        <v>0.112</v>
      </c>
      <c r="K16" s="60">
        <v>80770</v>
      </c>
      <c r="L16" s="65">
        <v>0.71199999999999997</v>
      </c>
      <c r="M16" s="60">
        <v>20210</v>
      </c>
      <c r="N16" s="65">
        <v>0.17799999999999999</v>
      </c>
      <c r="O16" s="60">
        <v>1926</v>
      </c>
      <c r="P16" s="65">
        <v>1.7000000000000001E-2</v>
      </c>
      <c r="Q16" s="60">
        <v>383</v>
      </c>
      <c r="R16" s="65">
        <v>3.0000000000000001E-3</v>
      </c>
      <c r="S16" s="60">
        <v>3913</v>
      </c>
      <c r="T16" s="65">
        <v>3.5000000000000003E-2</v>
      </c>
      <c r="U16" s="60">
        <v>6174</v>
      </c>
      <c r="V16" s="65">
        <v>5.3999999999999999E-2</v>
      </c>
      <c r="W16" s="60">
        <v>17398</v>
      </c>
      <c r="X16" s="65">
        <v>0.153</v>
      </c>
      <c r="Y16" s="61">
        <v>38914</v>
      </c>
      <c r="Z16" s="65">
        <v>0.77</v>
      </c>
      <c r="AA16" s="60">
        <v>27507</v>
      </c>
      <c r="AB16" s="65">
        <v>0.245</v>
      </c>
      <c r="AC16" s="60">
        <v>8567</v>
      </c>
      <c r="AD16" s="65">
        <v>0.35499999999999998</v>
      </c>
      <c r="AE16" s="60">
        <v>3779</v>
      </c>
      <c r="AF16" s="65">
        <v>0.307</v>
      </c>
      <c r="AG16" s="60">
        <v>2046</v>
      </c>
      <c r="AH16" s="65">
        <v>0.16800000000000001</v>
      </c>
      <c r="AI16" s="60">
        <v>11430</v>
      </c>
      <c r="AJ16" s="65">
        <v>0.10199999999999999</v>
      </c>
      <c r="AK16" s="60">
        <v>3889</v>
      </c>
      <c r="AL16" s="65">
        <v>0.161</v>
      </c>
      <c r="AM16" s="60">
        <v>12298</v>
      </c>
      <c r="AN16" s="65">
        <v>0.157</v>
      </c>
      <c r="AO16" s="60">
        <v>20781</v>
      </c>
      <c r="AP16" s="65">
        <v>0.26600000000000001</v>
      </c>
      <c r="AQ16" s="60">
        <v>21946</v>
      </c>
      <c r="AR16" s="65">
        <v>0.28100000000000003</v>
      </c>
      <c r="AS16" s="60">
        <v>23011</v>
      </c>
      <c r="AT16" s="65">
        <v>0.29499999999999998</v>
      </c>
      <c r="AU16" s="60">
        <v>11711</v>
      </c>
      <c r="AV16" s="65">
        <v>0.104</v>
      </c>
      <c r="AW16" s="60">
        <v>37034</v>
      </c>
      <c r="AX16" s="65">
        <v>0.32900000000000001</v>
      </c>
      <c r="AY16" s="60">
        <v>19745</v>
      </c>
      <c r="AZ16" s="65">
        <v>0.17499999999999999</v>
      </c>
      <c r="BA16" s="60">
        <v>775</v>
      </c>
      <c r="BB16" s="65">
        <v>0.104</v>
      </c>
      <c r="BC16" s="60">
        <v>995</v>
      </c>
      <c r="BD16" s="65">
        <v>0.13300000000000001</v>
      </c>
      <c r="BE16" s="60">
        <v>580</v>
      </c>
      <c r="BF16" s="5">
        <v>38.799999999999997</v>
      </c>
      <c r="BG16" s="60">
        <v>54244</v>
      </c>
      <c r="BH16" s="65">
        <v>0.48299999999999998</v>
      </c>
      <c r="BI16" s="60">
        <v>3769</v>
      </c>
      <c r="BJ16" s="65">
        <v>0.27500000000000002</v>
      </c>
      <c r="BK16" s="60">
        <v>13232</v>
      </c>
      <c r="BL16" s="65">
        <v>0.47899999999999998</v>
      </c>
      <c r="BM16" s="60">
        <v>12204</v>
      </c>
      <c r="BN16" s="65">
        <v>0.24299999999999999</v>
      </c>
      <c r="BO16" s="60">
        <v>12203</v>
      </c>
      <c r="BP16" s="65">
        <v>0.24299999999999999</v>
      </c>
      <c r="BQ16" s="60">
        <v>42612</v>
      </c>
      <c r="BR16" s="65">
        <v>0.84799999999999998</v>
      </c>
      <c r="BS16" s="60">
        <v>37407</v>
      </c>
      <c r="BT16" s="65">
        <v>0.745</v>
      </c>
    </row>
    <row r="17" spans="1:72" s="59" customFormat="1" x14ac:dyDescent="0.25">
      <c r="A17" s="57" t="s">
        <v>67</v>
      </c>
      <c r="B17" s="58">
        <v>14</v>
      </c>
      <c r="C17" s="58" t="s">
        <v>165</v>
      </c>
      <c r="D17" s="60">
        <v>111115</v>
      </c>
      <c r="E17" s="60">
        <v>21798</v>
      </c>
      <c r="F17" s="65">
        <v>0.19600000000000001</v>
      </c>
      <c r="G17" s="60">
        <v>69238</v>
      </c>
      <c r="H17" s="65">
        <v>0.623</v>
      </c>
      <c r="I17" s="60">
        <v>20079</v>
      </c>
      <c r="J17" s="65">
        <v>0.18099999999999999</v>
      </c>
      <c r="K17" s="60">
        <v>90569</v>
      </c>
      <c r="L17" s="65">
        <v>0.81499999999999995</v>
      </c>
      <c r="M17" s="60">
        <v>9671</v>
      </c>
      <c r="N17" s="65">
        <v>8.6999999999999994E-2</v>
      </c>
      <c r="O17" s="60">
        <v>4307</v>
      </c>
      <c r="P17" s="65">
        <v>3.7999999999999999E-2</v>
      </c>
      <c r="Q17" s="60">
        <v>514</v>
      </c>
      <c r="R17" s="65">
        <v>5.0000000000000001E-3</v>
      </c>
      <c r="S17" s="60">
        <v>2409</v>
      </c>
      <c r="T17" s="65">
        <v>2.1999999999999999E-2</v>
      </c>
      <c r="U17" s="60">
        <v>3645</v>
      </c>
      <c r="V17" s="65">
        <v>3.3000000000000002E-2</v>
      </c>
      <c r="W17" s="60">
        <v>9140</v>
      </c>
      <c r="X17" s="65">
        <v>8.2000000000000003E-2</v>
      </c>
      <c r="Y17" s="61">
        <v>47856</v>
      </c>
      <c r="Z17" s="65">
        <v>0.79400000000000004</v>
      </c>
      <c r="AA17" s="60">
        <v>15601</v>
      </c>
      <c r="AB17" s="65">
        <v>0.14199999999999999</v>
      </c>
      <c r="AC17" s="60">
        <v>4606</v>
      </c>
      <c r="AD17" s="65">
        <v>0.215</v>
      </c>
      <c r="AE17" s="60">
        <v>2223</v>
      </c>
      <c r="AF17" s="65">
        <v>0.186</v>
      </c>
      <c r="AG17" s="60">
        <v>1720</v>
      </c>
      <c r="AH17" s="65">
        <v>8.8999999999999996E-2</v>
      </c>
      <c r="AI17" s="60">
        <v>6995</v>
      </c>
      <c r="AJ17" s="65">
        <v>6.4000000000000001E-2</v>
      </c>
      <c r="AK17" s="60">
        <v>2120</v>
      </c>
      <c r="AL17" s="65">
        <v>9.9000000000000005E-2</v>
      </c>
      <c r="AM17" s="60">
        <v>9051</v>
      </c>
      <c r="AN17" s="65">
        <v>0.113</v>
      </c>
      <c r="AO17" s="60">
        <v>27915</v>
      </c>
      <c r="AP17" s="65">
        <v>0.34699999999999998</v>
      </c>
      <c r="AQ17" s="60">
        <v>25485</v>
      </c>
      <c r="AR17" s="65">
        <v>0.317</v>
      </c>
      <c r="AS17" s="60">
        <v>17896</v>
      </c>
      <c r="AT17" s="65">
        <v>0.222</v>
      </c>
      <c r="AU17" s="60">
        <v>7362</v>
      </c>
      <c r="AV17" s="65">
        <v>6.7000000000000004E-2</v>
      </c>
      <c r="AW17" s="60">
        <v>22324</v>
      </c>
      <c r="AX17" s="65">
        <v>0.20300000000000001</v>
      </c>
      <c r="AY17" s="60">
        <v>17436</v>
      </c>
      <c r="AZ17" s="65">
        <v>0.158</v>
      </c>
      <c r="BA17" s="60">
        <v>525</v>
      </c>
      <c r="BB17" s="65">
        <v>8.3000000000000004E-2</v>
      </c>
      <c r="BC17" s="60">
        <v>729</v>
      </c>
      <c r="BD17" s="65">
        <v>0.11600000000000001</v>
      </c>
      <c r="BE17" s="60">
        <v>286</v>
      </c>
      <c r="BF17" s="5">
        <v>18.899999999999999</v>
      </c>
      <c r="BG17" s="60">
        <v>37179</v>
      </c>
      <c r="BH17" s="65">
        <v>0.33900000000000002</v>
      </c>
      <c r="BI17" s="60">
        <v>4666</v>
      </c>
      <c r="BJ17" s="65">
        <v>0.23599999999999999</v>
      </c>
      <c r="BK17" s="60">
        <v>7800</v>
      </c>
      <c r="BL17" s="65">
        <v>0.47799999999999998</v>
      </c>
      <c r="BM17" s="60">
        <v>16387</v>
      </c>
      <c r="BN17" s="65">
        <v>0.33700000000000002</v>
      </c>
      <c r="BO17" s="60">
        <v>6744</v>
      </c>
      <c r="BP17" s="65">
        <v>0.13900000000000001</v>
      </c>
      <c r="BQ17" s="60">
        <v>40335</v>
      </c>
      <c r="BR17" s="65">
        <v>0.83</v>
      </c>
      <c r="BS17" s="60">
        <v>37166</v>
      </c>
      <c r="BT17" s="65">
        <v>0.76500000000000001</v>
      </c>
    </row>
    <row r="18" spans="1:72" s="59" customFormat="1" x14ac:dyDescent="0.25">
      <c r="A18" s="57" t="s">
        <v>68</v>
      </c>
      <c r="B18" s="58">
        <v>15</v>
      </c>
      <c r="C18" s="58" t="s">
        <v>166</v>
      </c>
      <c r="D18" s="60">
        <v>112835</v>
      </c>
      <c r="E18" s="60">
        <v>22959</v>
      </c>
      <c r="F18" s="65">
        <v>0.20300000000000001</v>
      </c>
      <c r="G18" s="60">
        <v>71442</v>
      </c>
      <c r="H18" s="65">
        <v>0.63300000000000001</v>
      </c>
      <c r="I18" s="60">
        <v>18434</v>
      </c>
      <c r="J18" s="65">
        <v>0.16300000000000001</v>
      </c>
      <c r="K18" s="60">
        <v>97878</v>
      </c>
      <c r="L18" s="65">
        <v>0.86699999999999999</v>
      </c>
      <c r="M18" s="60">
        <v>5719</v>
      </c>
      <c r="N18" s="65">
        <v>5.0999999999999997E-2</v>
      </c>
      <c r="O18" s="60">
        <v>1807</v>
      </c>
      <c r="P18" s="65">
        <v>1.6E-2</v>
      </c>
      <c r="Q18" s="60">
        <v>613</v>
      </c>
      <c r="R18" s="65">
        <v>5.0000000000000001E-3</v>
      </c>
      <c r="S18" s="60">
        <v>3047</v>
      </c>
      <c r="T18" s="65">
        <v>2.7E-2</v>
      </c>
      <c r="U18" s="60">
        <v>3771</v>
      </c>
      <c r="V18" s="65">
        <v>3.3000000000000002E-2</v>
      </c>
      <c r="W18" s="60">
        <v>11430</v>
      </c>
      <c r="X18" s="65">
        <v>0.10100000000000001</v>
      </c>
      <c r="Y18" s="61">
        <v>48685</v>
      </c>
      <c r="Z18" s="65">
        <v>0.79800000000000004</v>
      </c>
      <c r="AA18" s="60">
        <v>14605</v>
      </c>
      <c r="AB18" s="65">
        <v>0.13100000000000001</v>
      </c>
      <c r="AC18" s="60">
        <v>4113</v>
      </c>
      <c r="AD18" s="65">
        <v>0.183</v>
      </c>
      <c r="AE18" s="60">
        <v>2097</v>
      </c>
      <c r="AF18" s="65">
        <v>0.16700000000000001</v>
      </c>
      <c r="AG18" s="60">
        <v>1403</v>
      </c>
      <c r="AH18" s="65">
        <v>7.9000000000000001E-2</v>
      </c>
      <c r="AI18" s="60">
        <v>5250</v>
      </c>
      <c r="AJ18" s="65">
        <v>4.7E-2</v>
      </c>
      <c r="AK18" s="60">
        <v>1371</v>
      </c>
      <c r="AL18" s="65">
        <v>6.0999999999999999E-2</v>
      </c>
      <c r="AM18" s="60">
        <v>9298</v>
      </c>
      <c r="AN18" s="65">
        <v>0.11700000000000001</v>
      </c>
      <c r="AO18" s="60">
        <v>29526</v>
      </c>
      <c r="AP18" s="65">
        <v>0.371</v>
      </c>
      <c r="AQ18" s="60">
        <v>25325</v>
      </c>
      <c r="AR18" s="65">
        <v>0.318</v>
      </c>
      <c r="AS18" s="60">
        <v>15436</v>
      </c>
      <c r="AT18" s="65">
        <v>0.19400000000000001</v>
      </c>
      <c r="AU18" s="60">
        <v>8790</v>
      </c>
      <c r="AV18" s="65">
        <v>7.9000000000000001E-2</v>
      </c>
      <c r="AW18" s="60">
        <v>25856</v>
      </c>
      <c r="AX18" s="65">
        <v>0.23100000000000001</v>
      </c>
      <c r="AY18" s="60">
        <v>17145</v>
      </c>
      <c r="AZ18" s="65">
        <v>0.153</v>
      </c>
      <c r="BA18" s="60">
        <v>588</v>
      </c>
      <c r="BB18" s="65">
        <v>9.0999999999999998E-2</v>
      </c>
      <c r="BC18" s="60">
        <v>844</v>
      </c>
      <c r="BD18" s="65">
        <v>0.13100000000000001</v>
      </c>
      <c r="BE18" s="60">
        <v>373</v>
      </c>
      <c r="BF18" s="5">
        <v>20.5</v>
      </c>
      <c r="BG18" s="60">
        <v>39045</v>
      </c>
      <c r="BH18" s="65">
        <v>0.35</v>
      </c>
      <c r="BI18" s="60">
        <v>5137</v>
      </c>
      <c r="BJ18" s="65">
        <v>0.26300000000000001</v>
      </c>
      <c r="BK18" s="60">
        <v>6847</v>
      </c>
      <c r="BL18" s="65">
        <v>0.47199999999999998</v>
      </c>
      <c r="BM18" s="60">
        <v>15339</v>
      </c>
      <c r="BN18" s="65">
        <v>0.32500000000000001</v>
      </c>
      <c r="BO18" s="60">
        <v>7480</v>
      </c>
      <c r="BP18" s="65">
        <v>0.158</v>
      </c>
      <c r="BQ18" s="60">
        <v>39803</v>
      </c>
      <c r="BR18" s="65">
        <v>0.84199999999999997</v>
      </c>
      <c r="BS18" s="60">
        <v>36250</v>
      </c>
      <c r="BT18" s="65">
        <v>0.76700000000000002</v>
      </c>
    </row>
    <row r="19" spans="1:72" s="59" customFormat="1" x14ac:dyDescent="0.25">
      <c r="A19" s="57" t="s">
        <v>69</v>
      </c>
      <c r="B19" s="58">
        <v>16</v>
      </c>
      <c r="C19" s="58" t="s">
        <v>167</v>
      </c>
      <c r="D19" s="60">
        <v>116446</v>
      </c>
      <c r="E19" s="60">
        <v>24248</v>
      </c>
      <c r="F19" s="65">
        <v>0.20799999999999999</v>
      </c>
      <c r="G19" s="60">
        <v>67931</v>
      </c>
      <c r="H19" s="65">
        <v>0.58299999999999996</v>
      </c>
      <c r="I19" s="60">
        <v>24267</v>
      </c>
      <c r="J19" s="65">
        <v>0.20799999999999999</v>
      </c>
      <c r="K19" s="60">
        <v>107385</v>
      </c>
      <c r="L19" s="65">
        <v>0.92200000000000004</v>
      </c>
      <c r="M19" s="60">
        <v>2482</v>
      </c>
      <c r="N19" s="65">
        <v>2.1000000000000001E-2</v>
      </c>
      <c r="O19" s="60">
        <v>3337</v>
      </c>
      <c r="P19" s="65">
        <v>2.8000000000000001E-2</v>
      </c>
      <c r="Q19" s="60">
        <v>66</v>
      </c>
      <c r="R19" s="65">
        <v>1E-3</v>
      </c>
      <c r="S19" s="60">
        <v>474</v>
      </c>
      <c r="T19" s="65">
        <v>4.0000000000000001E-3</v>
      </c>
      <c r="U19" s="60">
        <v>2702</v>
      </c>
      <c r="V19" s="65">
        <v>2.3E-2</v>
      </c>
      <c r="W19" s="60">
        <v>3679</v>
      </c>
      <c r="X19" s="65">
        <v>3.2000000000000001E-2</v>
      </c>
      <c r="Y19" s="61">
        <v>71391</v>
      </c>
      <c r="Z19" s="65">
        <v>0.83199999999999996</v>
      </c>
      <c r="AA19" s="60">
        <v>7232</v>
      </c>
      <c r="AB19" s="65">
        <v>6.3E-2</v>
      </c>
      <c r="AC19" s="60">
        <v>1801</v>
      </c>
      <c r="AD19" s="65">
        <v>7.4999999999999997E-2</v>
      </c>
      <c r="AE19" s="60">
        <v>829</v>
      </c>
      <c r="AF19" s="65">
        <v>6.7000000000000004E-2</v>
      </c>
      <c r="AG19" s="60">
        <v>1317</v>
      </c>
      <c r="AH19" s="65">
        <v>5.7000000000000002E-2</v>
      </c>
      <c r="AI19" s="60">
        <v>2608</v>
      </c>
      <c r="AJ19" s="65">
        <v>2.3E-2</v>
      </c>
      <c r="AK19" s="60">
        <v>457</v>
      </c>
      <c r="AL19" s="65">
        <v>1.9E-2</v>
      </c>
      <c r="AM19" s="60">
        <v>4126</v>
      </c>
      <c r="AN19" s="65">
        <v>4.9000000000000002E-2</v>
      </c>
      <c r="AO19" s="60">
        <v>17689</v>
      </c>
      <c r="AP19" s="65">
        <v>0.20899999999999999</v>
      </c>
      <c r="AQ19" s="60">
        <v>23535</v>
      </c>
      <c r="AR19" s="65">
        <v>0.27700000000000002</v>
      </c>
      <c r="AS19" s="60">
        <v>39383</v>
      </c>
      <c r="AT19" s="65">
        <v>0.46400000000000002</v>
      </c>
      <c r="AU19" s="60">
        <v>5702</v>
      </c>
      <c r="AV19" s="65">
        <v>0.05</v>
      </c>
      <c r="AW19" s="60">
        <v>10654</v>
      </c>
      <c r="AX19" s="65">
        <v>9.2999999999999999E-2</v>
      </c>
      <c r="AY19" s="60">
        <v>13151</v>
      </c>
      <c r="AZ19" s="65">
        <v>0.114</v>
      </c>
      <c r="BA19" s="60">
        <v>390</v>
      </c>
      <c r="BB19" s="65">
        <v>6.5000000000000002E-2</v>
      </c>
      <c r="BC19" s="60">
        <v>524</v>
      </c>
      <c r="BD19" s="65">
        <v>8.7999999999999995E-2</v>
      </c>
      <c r="BE19" s="60">
        <v>90</v>
      </c>
      <c r="BF19" s="5">
        <v>5.5</v>
      </c>
      <c r="BG19" s="60">
        <v>20873</v>
      </c>
      <c r="BH19" s="65">
        <v>0.182</v>
      </c>
      <c r="BI19" s="60">
        <v>5635</v>
      </c>
      <c r="BJ19" s="65">
        <v>0.23699999999999999</v>
      </c>
      <c r="BK19" s="60">
        <v>4781</v>
      </c>
      <c r="BL19" s="65">
        <v>0.41599999999999998</v>
      </c>
      <c r="BM19" s="60">
        <v>16756</v>
      </c>
      <c r="BN19" s="65">
        <v>0.34100000000000003</v>
      </c>
      <c r="BO19" s="60">
        <v>2392</v>
      </c>
      <c r="BP19" s="65">
        <v>4.9000000000000002E-2</v>
      </c>
      <c r="BQ19" s="60">
        <v>44542</v>
      </c>
      <c r="BR19" s="65">
        <v>0.90700000000000003</v>
      </c>
      <c r="BS19" s="60">
        <v>42405</v>
      </c>
      <c r="BT19" s="65">
        <v>0.86299999999999999</v>
      </c>
    </row>
    <row r="20" spans="1:72" s="59" customFormat="1" x14ac:dyDescent="0.25">
      <c r="A20" s="57" t="s">
        <v>70</v>
      </c>
      <c r="B20" s="58">
        <v>17</v>
      </c>
      <c r="C20" s="58" t="s">
        <v>168</v>
      </c>
      <c r="D20" s="60">
        <v>111585</v>
      </c>
      <c r="E20" s="60">
        <v>27778</v>
      </c>
      <c r="F20" s="65">
        <v>0.249</v>
      </c>
      <c r="G20" s="60">
        <v>71311</v>
      </c>
      <c r="H20" s="65">
        <v>0.63900000000000001</v>
      </c>
      <c r="I20" s="60">
        <v>12496</v>
      </c>
      <c r="J20" s="65">
        <v>0.112</v>
      </c>
      <c r="K20" s="60">
        <v>83173</v>
      </c>
      <c r="L20" s="65">
        <v>0.745</v>
      </c>
      <c r="M20" s="60">
        <v>17868</v>
      </c>
      <c r="N20" s="65">
        <v>0.16</v>
      </c>
      <c r="O20" s="60">
        <v>2911</v>
      </c>
      <c r="P20" s="65">
        <v>2.5999999999999999E-2</v>
      </c>
      <c r="Q20" s="60">
        <v>165</v>
      </c>
      <c r="R20" s="65">
        <v>1E-3</v>
      </c>
      <c r="S20" s="60">
        <v>3228</v>
      </c>
      <c r="T20" s="65">
        <v>2.9000000000000001E-2</v>
      </c>
      <c r="U20" s="60">
        <v>4240</v>
      </c>
      <c r="V20" s="65">
        <v>3.7999999999999999E-2</v>
      </c>
      <c r="W20" s="60">
        <v>8331</v>
      </c>
      <c r="X20" s="65">
        <v>7.4999999999999997E-2</v>
      </c>
      <c r="Y20" s="61">
        <v>43482</v>
      </c>
      <c r="Z20" s="65">
        <v>0.68500000000000005</v>
      </c>
      <c r="AA20" s="60">
        <v>27926</v>
      </c>
      <c r="AB20" s="65">
        <v>0.25800000000000001</v>
      </c>
      <c r="AC20" s="60">
        <v>10767</v>
      </c>
      <c r="AD20" s="65">
        <v>0.39800000000000002</v>
      </c>
      <c r="AE20" s="60">
        <v>4329</v>
      </c>
      <c r="AF20" s="65">
        <v>0.34</v>
      </c>
      <c r="AG20" s="60">
        <v>1274</v>
      </c>
      <c r="AH20" s="65">
        <v>0.106</v>
      </c>
      <c r="AI20" s="60">
        <v>13554</v>
      </c>
      <c r="AJ20" s="65">
        <v>0.125</v>
      </c>
      <c r="AK20" s="60">
        <v>5574</v>
      </c>
      <c r="AL20" s="65">
        <v>0.20599999999999999</v>
      </c>
      <c r="AM20" s="60">
        <v>15589</v>
      </c>
      <c r="AN20" s="65">
        <v>0.21099999999999999</v>
      </c>
      <c r="AO20" s="60">
        <v>27612</v>
      </c>
      <c r="AP20" s="65">
        <v>0.374</v>
      </c>
      <c r="AQ20" s="60">
        <v>18663</v>
      </c>
      <c r="AR20" s="65">
        <v>0.253</v>
      </c>
      <c r="AS20" s="60">
        <v>12056</v>
      </c>
      <c r="AT20" s="65">
        <v>0.16300000000000001</v>
      </c>
      <c r="AU20" s="60">
        <v>15202</v>
      </c>
      <c r="AV20" s="65">
        <v>0.14000000000000001</v>
      </c>
      <c r="AW20" s="60">
        <v>32762</v>
      </c>
      <c r="AX20" s="65">
        <v>0.30099999999999999</v>
      </c>
      <c r="AY20" s="60">
        <v>18063</v>
      </c>
      <c r="AZ20" s="65">
        <v>0.16600000000000001</v>
      </c>
      <c r="BA20" s="60">
        <v>1063</v>
      </c>
      <c r="BB20" s="65">
        <v>0.111</v>
      </c>
      <c r="BC20" s="60">
        <v>1429</v>
      </c>
      <c r="BD20" s="65">
        <v>0.15</v>
      </c>
      <c r="BE20" s="60">
        <v>950</v>
      </c>
      <c r="BF20" s="5">
        <v>54.4</v>
      </c>
      <c r="BG20" s="60">
        <v>51804</v>
      </c>
      <c r="BH20" s="65">
        <v>0.47799999999999998</v>
      </c>
      <c r="BI20" s="60">
        <v>3496</v>
      </c>
      <c r="BJ20" s="65">
        <v>0.25600000000000001</v>
      </c>
      <c r="BK20" s="60">
        <v>10038</v>
      </c>
      <c r="BL20" s="65">
        <v>0.52600000000000002</v>
      </c>
      <c r="BM20" s="60">
        <v>11315</v>
      </c>
      <c r="BN20" s="65">
        <v>0.27700000000000002</v>
      </c>
      <c r="BO20" s="60">
        <v>10553</v>
      </c>
      <c r="BP20" s="65">
        <v>0.25800000000000001</v>
      </c>
      <c r="BQ20" s="60">
        <v>33609</v>
      </c>
      <c r="BR20" s="65">
        <v>0.82199999999999995</v>
      </c>
      <c r="BS20" s="60">
        <v>30609</v>
      </c>
      <c r="BT20" s="65">
        <v>0.749</v>
      </c>
    </row>
    <row r="21" spans="1:72" s="59" customFormat="1" x14ac:dyDescent="0.25">
      <c r="A21" s="57" t="s">
        <v>71</v>
      </c>
      <c r="B21" s="58">
        <v>18</v>
      </c>
      <c r="C21" s="58" t="s">
        <v>169</v>
      </c>
      <c r="D21" s="60">
        <v>117937</v>
      </c>
      <c r="E21" s="60">
        <v>12482</v>
      </c>
      <c r="F21" s="65">
        <v>0.106</v>
      </c>
      <c r="G21" s="60">
        <v>97561</v>
      </c>
      <c r="H21" s="65">
        <v>0.82699999999999996</v>
      </c>
      <c r="I21" s="60">
        <v>7894</v>
      </c>
      <c r="J21" s="65">
        <v>6.7000000000000004E-2</v>
      </c>
      <c r="K21" s="60">
        <v>94224</v>
      </c>
      <c r="L21" s="65">
        <v>0.79900000000000004</v>
      </c>
      <c r="M21" s="60">
        <v>12766</v>
      </c>
      <c r="N21" s="65">
        <v>0.108</v>
      </c>
      <c r="O21" s="60">
        <v>5299</v>
      </c>
      <c r="P21" s="65">
        <v>4.4999999999999998E-2</v>
      </c>
      <c r="Q21" s="60">
        <v>209</v>
      </c>
      <c r="R21" s="65">
        <v>2E-3</v>
      </c>
      <c r="S21" s="60">
        <v>1492</v>
      </c>
      <c r="T21" s="65">
        <v>1.2999999999999999E-2</v>
      </c>
      <c r="U21" s="60">
        <v>3947</v>
      </c>
      <c r="V21" s="65">
        <v>3.3000000000000002E-2</v>
      </c>
      <c r="W21" s="60">
        <v>4289</v>
      </c>
      <c r="X21" s="65">
        <v>3.5999999999999997E-2</v>
      </c>
      <c r="Y21" s="61">
        <v>51575</v>
      </c>
      <c r="Z21" s="65">
        <v>0.82499999999999996</v>
      </c>
      <c r="AA21" s="60">
        <v>30268</v>
      </c>
      <c r="AB21" s="65">
        <v>0.29699999999999999</v>
      </c>
      <c r="AC21" s="60">
        <v>3915</v>
      </c>
      <c r="AD21" s="65">
        <v>0.32100000000000001</v>
      </c>
      <c r="AE21" s="60">
        <v>1707</v>
      </c>
      <c r="AF21" s="65">
        <v>0.26700000000000002</v>
      </c>
      <c r="AG21" s="60">
        <v>1045</v>
      </c>
      <c r="AH21" s="65">
        <v>0.13600000000000001</v>
      </c>
      <c r="AI21" s="60">
        <v>17261</v>
      </c>
      <c r="AJ21" s="65">
        <v>0.17</v>
      </c>
      <c r="AK21" s="60">
        <v>1901</v>
      </c>
      <c r="AL21" s="65">
        <v>0.156</v>
      </c>
      <c r="AM21" s="60">
        <v>5471</v>
      </c>
      <c r="AN21" s="65">
        <v>8.3000000000000004E-2</v>
      </c>
      <c r="AO21" s="60">
        <v>9358</v>
      </c>
      <c r="AP21" s="65">
        <v>0.14199999999999999</v>
      </c>
      <c r="AQ21" s="60">
        <v>12856</v>
      </c>
      <c r="AR21" s="65">
        <v>0.19500000000000001</v>
      </c>
      <c r="AS21" s="60">
        <v>38226</v>
      </c>
      <c r="AT21" s="65">
        <v>0.57999999999999996</v>
      </c>
      <c r="AU21" s="60">
        <v>8781</v>
      </c>
      <c r="AV21" s="65">
        <v>7.4999999999999997E-2</v>
      </c>
      <c r="AW21" s="60">
        <v>15662</v>
      </c>
      <c r="AX21" s="65">
        <v>0.13300000000000001</v>
      </c>
      <c r="AY21" s="60">
        <v>10317</v>
      </c>
      <c r="AZ21" s="65">
        <v>8.7999999999999995E-2</v>
      </c>
      <c r="BA21" s="60">
        <v>549</v>
      </c>
      <c r="BB21" s="65">
        <v>0.10100000000000001</v>
      </c>
      <c r="BC21" s="60">
        <v>693</v>
      </c>
      <c r="BD21" s="65">
        <v>0.128</v>
      </c>
      <c r="BE21" s="60">
        <v>306</v>
      </c>
      <c r="BF21" s="5">
        <v>8.1999999999999993</v>
      </c>
      <c r="BG21" s="60">
        <v>45496</v>
      </c>
      <c r="BH21" s="65">
        <v>0.44700000000000001</v>
      </c>
      <c r="BI21" s="60">
        <v>2890</v>
      </c>
      <c r="BJ21" s="65">
        <v>0.252</v>
      </c>
      <c r="BK21" s="60">
        <v>13504</v>
      </c>
      <c r="BL21" s="65">
        <v>0.44800000000000001</v>
      </c>
      <c r="BM21" s="60">
        <v>6648</v>
      </c>
      <c r="BN21" s="65">
        <v>0.14000000000000001</v>
      </c>
      <c r="BO21" s="60">
        <v>5714</v>
      </c>
      <c r="BP21" s="65">
        <v>0.121</v>
      </c>
      <c r="BQ21" s="60">
        <v>42703</v>
      </c>
      <c r="BR21" s="65">
        <v>0.90200000000000002</v>
      </c>
      <c r="BS21" s="60">
        <v>38966</v>
      </c>
      <c r="BT21" s="65">
        <v>0.82299999999999995</v>
      </c>
    </row>
    <row r="22" spans="1:72" s="59" customFormat="1" x14ac:dyDescent="0.25">
      <c r="A22" s="57" t="s">
        <v>72</v>
      </c>
      <c r="B22" s="58">
        <v>19</v>
      </c>
      <c r="C22" s="58" t="s">
        <v>170</v>
      </c>
      <c r="D22" s="60">
        <v>122970</v>
      </c>
      <c r="E22" s="60">
        <v>29177</v>
      </c>
      <c r="F22" s="65">
        <v>0.23699999999999999</v>
      </c>
      <c r="G22" s="60">
        <v>77277</v>
      </c>
      <c r="H22" s="65">
        <v>0.628</v>
      </c>
      <c r="I22" s="60">
        <v>16516</v>
      </c>
      <c r="J22" s="65">
        <v>0.13400000000000001</v>
      </c>
      <c r="K22" s="60">
        <v>98306</v>
      </c>
      <c r="L22" s="65">
        <v>0.79900000000000004</v>
      </c>
      <c r="M22" s="60">
        <v>13404</v>
      </c>
      <c r="N22" s="65">
        <v>0.109</v>
      </c>
      <c r="O22" s="60">
        <v>5723</v>
      </c>
      <c r="P22" s="65">
        <v>4.5999999999999999E-2</v>
      </c>
      <c r="Q22" s="60">
        <v>150</v>
      </c>
      <c r="R22" s="65">
        <v>1E-3</v>
      </c>
      <c r="S22" s="60">
        <v>1121</v>
      </c>
      <c r="T22" s="65">
        <v>8.9999999999999993E-3</v>
      </c>
      <c r="U22" s="60">
        <v>4266</v>
      </c>
      <c r="V22" s="65">
        <v>3.5000000000000003E-2</v>
      </c>
      <c r="W22" s="60">
        <v>3262</v>
      </c>
      <c r="X22" s="65">
        <v>2.7E-2</v>
      </c>
      <c r="Y22" s="61">
        <v>81292</v>
      </c>
      <c r="Z22" s="65">
        <v>0.872</v>
      </c>
      <c r="AA22" s="60">
        <v>7044</v>
      </c>
      <c r="AB22" s="65">
        <v>5.8000000000000003E-2</v>
      </c>
      <c r="AC22" s="60">
        <v>2466</v>
      </c>
      <c r="AD22" s="65">
        <v>8.5999999999999993E-2</v>
      </c>
      <c r="AE22" s="60">
        <v>958</v>
      </c>
      <c r="AF22" s="65">
        <v>6.0999999999999999E-2</v>
      </c>
      <c r="AG22" s="60">
        <v>852</v>
      </c>
      <c r="AH22" s="65">
        <v>5.2999999999999999E-2</v>
      </c>
      <c r="AI22" s="60">
        <v>2816</v>
      </c>
      <c r="AJ22" s="65">
        <v>2.3E-2</v>
      </c>
      <c r="AK22" s="60">
        <v>835</v>
      </c>
      <c r="AL22" s="65">
        <v>2.9000000000000001E-2</v>
      </c>
      <c r="AM22" s="60">
        <v>3439</v>
      </c>
      <c r="AN22" s="65">
        <v>0.04</v>
      </c>
      <c r="AO22" s="60">
        <v>16430</v>
      </c>
      <c r="AP22" s="65">
        <v>0.193</v>
      </c>
      <c r="AQ22" s="60">
        <v>20943</v>
      </c>
      <c r="AR22" s="65">
        <v>0.246</v>
      </c>
      <c r="AS22" s="60">
        <v>44527</v>
      </c>
      <c r="AT22" s="65">
        <v>0.52200000000000002</v>
      </c>
      <c r="AU22" s="60">
        <v>5788</v>
      </c>
      <c r="AV22" s="65">
        <v>4.7E-2</v>
      </c>
      <c r="AW22" s="60">
        <v>9516</v>
      </c>
      <c r="AX22" s="65">
        <v>7.8E-2</v>
      </c>
      <c r="AY22" s="60">
        <v>10593</v>
      </c>
      <c r="AZ22" s="65">
        <v>8.6999999999999994E-2</v>
      </c>
      <c r="BA22" s="60">
        <v>556</v>
      </c>
      <c r="BB22" s="65">
        <v>7.0000000000000007E-2</v>
      </c>
      <c r="BC22" s="60">
        <v>821</v>
      </c>
      <c r="BD22" s="65">
        <v>0.10299999999999999</v>
      </c>
      <c r="BE22" s="60">
        <v>146</v>
      </c>
      <c r="BF22" s="5">
        <v>7.4</v>
      </c>
      <c r="BG22" s="60">
        <v>19207</v>
      </c>
      <c r="BH22" s="65">
        <v>0.159</v>
      </c>
      <c r="BI22" s="60">
        <v>5554</v>
      </c>
      <c r="BJ22" s="65">
        <v>0.21299999999999999</v>
      </c>
      <c r="BK22" s="60">
        <v>5005</v>
      </c>
      <c r="BL22" s="65">
        <v>0.33500000000000002</v>
      </c>
      <c r="BM22" s="60">
        <v>11526</v>
      </c>
      <c r="BN22" s="65">
        <v>0.23599999999999999</v>
      </c>
      <c r="BO22" s="60">
        <v>1922</v>
      </c>
      <c r="BP22" s="65">
        <v>3.9E-2</v>
      </c>
      <c r="BQ22" s="60">
        <v>46333</v>
      </c>
      <c r="BR22" s="65">
        <v>0.95</v>
      </c>
      <c r="BS22" s="60">
        <v>44793</v>
      </c>
      <c r="BT22" s="65">
        <v>0.91800000000000004</v>
      </c>
    </row>
    <row r="23" spans="1:72" s="59" customFormat="1" x14ac:dyDescent="0.25">
      <c r="A23" s="57" t="s">
        <v>73</v>
      </c>
      <c r="B23" s="58">
        <v>20</v>
      </c>
      <c r="C23" s="58" t="s">
        <v>171</v>
      </c>
      <c r="D23" s="60">
        <v>127030</v>
      </c>
      <c r="E23" s="60">
        <v>33041</v>
      </c>
      <c r="F23" s="65">
        <v>0.26</v>
      </c>
      <c r="G23" s="60">
        <v>80289</v>
      </c>
      <c r="H23" s="65">
        <v>0.63200000000000001</v>
      </c>
      <c r="I23" s="60">
        <v>13700</v>
      </c>
      <c r="J23" s="65">
        <v>0.108</v>
      </c>
      <c r="K23" s="60">
        <v>81324</v>
      </c>
      <c r="L23" s="65">
        <v>0.64</v>
      </c>
      <c r="M23" s="60">
        <v>34389</v>
      </c>
      <c r="N23" s="65">
        <v>0.27100000000000002</v>
      </c>
      <c r="O23" s="60">
        <v>3336</v>
      </c>
      <c r="P23" s="65">
        <v>2.5999999999999999E-2</v>
      </c>
      <c r="Q23" s="60">
        <v>25</v>
      </c>
      <c r="R23" s="65">
        <v>0</v>
      </c>
      <c r="S23" s="60">
        <v>2807</v>
      </c>
      <c r="T23" s="65">
        <v>2.1999999999999999E-2</v>
      </c>
      <c r="U23" s="60">
        <v>5149</v>
      </c>
      <c r="V23" s="65">
        <v>4.1000000000000002E-2</v>
      </c>
      <c r="W23" s="60">
        <v>6477</v>
      </c>
      <c r="X23" s="65">
        <v>5.0999999999999997E-2</v>
      </c>
      <c r="Y23" s="61">
        <v>56108</v>
      </c>
      <c r="Z23" s="65">
        <v>0.83499999999999996</v>
      </c>
      <c r="AA23" s="60">
        <v>14489</v>
      </c>
      <c r="AB23" s="65">
        <v>0.115</v>
      </c>
      <c r="AC23" s="60">
        <v>5503</v>
      </c>
      <c r="AD23" s="65">
        <v>0.16900000000000001</v>
      </c>
      <c r="AE23" s="60">
        <v>2256</v>
      </c>
      <c r="AF23" s="65">
        <v>0.13300000000000001</v>
      </c>
      <c r="AG23" s="60">
        <v>1083</v>
      </c>
      <c r="AH23" s="65">
        <v>0.08</v>
      </c>
      <c r="AI23" s="60">
        <v>5526</v>
      </c>
      <c r="AJ23" s="65">
        <v>4.3999999999999997E-2</v>
      </c>
      <c r="AK23" s="60">
        <v>1887</v>
      </c>
      <c r="AL23" s="65">
        <v>5.8000000000000003E-2</v>
      </c>
      <c r="AM23" s="60">
        <v>7686</v>
      </c>
      <c r="AN23" s="65">
        <v>9.1999999999999998E-2</v>
      </c>
      <c r="AO23" s="60">
        <v>26587</v>
      </c>
      <c r="AP23" s="65">
        <v>0.317</v>
      </c>
      <c r="AQ23" s="60">
        <v>26423</v>
      </c>
      <c r="AR23" s="65">
        <v>0.315</v>
      </c>
      <c r="AS23" s="60">
        <v>23187</v>
      </c>
      <c r="AT23" s="65">
        <v>0.27600000000000002</v>
      </c>
      <c r="AU23" s="60">
        <v>11595</v>
      </c>
      <c r="AV23" s="65">
        <v>9.1999999999999998E-2</v>
      </c>
      <c r="AW23" s="60">
        <v>25242</v>
      </c>
      <c r="AX23" s="65">
        <v>0.19900000000000001</v>
      </c>
      <c r="AY23" s="60">
        <v>13992</v>
      </c>
      <c r="AZ23" s="65">
        <v>0.111</v>
      </c>
      <c r="BA23" s="60">
        <v>932</v>
      </c>
      <c r="BB23" s="65">
        <v>9.0999999999999998E-2</v>
      </c>
      <c r="BC23" s="60">
        <v>1337</v>
      </c>
      <c r="BD23" s="65">
        <v>0.13100000000000001</v>
      </c>
      <c r="BE23" s="60">
        <v>486</v>
      </c>
      <c r="BF23" s="5">
        <v>27.4</v>
      </c>
      <c r="BG23" s="60">
        <v>37450</v>
      </c>
      <c r="BH23" s="65">
        <v>0.29699999999999999</v>
      </c>
      <c r="BI23" s="60">
        <v>4798</v>
      </c>
      <c r="BJ23" s="65">
        <v>0.219</v>
      </c>
      <c r="BK23" s="60">
        <v>8847</v>
      </c>
      <c r="BL23" s="65">
        <v>0.438</v>
      </c>
      <c r="BM23" s="60">
        <v>10950</v>
      </c>
      <c r="BN23" s="65">
        <v>0.22</v>
      </c>
      <c r="BO23" s="60">
        <v>6732</v>
      </c>
      <c r="BP23" s="65">
        <v>0.13500000000000001</v>
      </c>
      <c r="BQ23" s="60">
        <v>45715</v>
      </c>
      <c r="BR23" s="65">
        <v>0.91800000000000004</v>
      </c>
      <c r="BS23" s="60">
        <v>41873</v>
      </c>
      <c r="BT23" s="65">
        <v>0.84099999999999997</v>
      </c>
    </row>
    <row r="24" spans="1:72" s="59" customFormat="1" x14ac:dyDescent="0.25">
      <c r="A24" s="57" t="s">
        <v>74</v>
      </c>
      <c r="B24" s="58">
        <v>21</v>
      </c>
      <c r="C24" s="58" t="s">
        <v>172</v>
      </c>
      <c r="D24" s="60">
        <v>128296</v>
      </c>
      <c r="E24" s="60">
        <v>31690</v>
      </c>
      <c r="F24" s="65">
        <v>0.247</v>
      </c>
      <c r="G24" s="60">
        <v>82030</v>
      </c>
      <c r="H24" s="65">
        <v>0.63900000000000001</v>
      </c>
      <c r="I24" s="60">
        <v>14576</v>
      </c>
      <c r="J24" s="65">
        <v>0.114</v>
      </c>
      <c r="K24" s="60">
        <v>102136</v>
      </c>
      <c r="L24" s="65">
        <v>0.79600000000000004</v>
      </c>
      <c r="M24" s="60">
        <v>5010</v>
      </c>
      <c r="N24" s="65">
        <v>3.9E-2</v>
      </c>
      <c r="O24" s="60">
        <v>15460</v>
      </c>
      <c r="P24" s="65">
        <v>0.121</v>
      </c>
      <c r="Q24" s="60">
        <v>224</v>
      </c>
      <c r="R24" s="65">
        <v>2E-3</v>
      </c>
      <c r="S24" s="60">
        <v>1669</v>
      </c>
      <c r="T24" s="65">
        <v>1.2999999999999999E-2</v>
      </c>
      <c r="U24" s="60">
        <v>3797</v>
      </c>
      <c r="V24" s="65">
        <v>0.03</v>
      </c>
      <c r="W24" s="60">
        <v>7060</v>
      </c>
      <c r="X24" s="65">
        <v>5.5E-2</v>
      </c>
      <c r="Y24" s="61">
        <v>84413</v>
      </c>
      <c r="Z24" s="65">
        <v>0.84599999999999997</v>
      </c>
      <c r="AA24" s="60">
        <v>6886</v>
      </c>
      <c r="AB24" s="65">
        <v>5.3999999999999999E-2</v>
      </c>
      <c r="AC24" s="60">
        <v>1993</v>
      </c>
      <c r="AD24" s="65">
        <v>6.3E-2</v>
      </c>
      <c r="AE24" s="60">
        <v>950</v>
      </c>
      <c r="AF24" s="65">
        <v>5.3999999999999999E-2</v>
      </c>
      <c r="AG24" s="60">
        <v>742</v>
      </c>
      <c r="AH24" s="65">
        <v>5.1999999999999998E-2</v>
      </c>
      <c r="AI24" s="60">
        <v>2880</v>
      </c>
      <c r="AJ24" s="65">
        <v>2.3E-2</v>
      </c>
      <c r="AK24" s="60">
        <v>726</v>
      </c>
      <c r="AL24" s="65">
        <v>2.3E-2</v>
      </c>
      <c r="AM24" s="60">
        <v>3020</v>
      </c>
      <c r="AN24" s="65">
        <v>3.4000000000000002E-2</v>
      </c>
      <c r="AO24" s="60">
        <v>10742</v>
      </c>
      <c r="AP24" s="65">
        <v>0.121</v>
      </c>
      <c r="AQ24" s="60">
        <v>19246</v>
      </c>
      <c r="AR24" s="65">
        <v>0.216</v>
      </c>
      <c r="AS24" s="60">
        <v>55987</v>
      </c>
      <c r="AT24" s="65">
        <v>0.629</v>
      </c>
      <c r="AU24" s="60">
        <v>7731</v>
      </c>
      <c r="AV24" s="65">
        <v>6.0999999999999999E-2</v>
      </c>
      <c r="AW24" s="60">
        <v>9628</v>
      </c>
      <c r="AX24" s="65">
        <v>7.4999999999999997E-2</v>
      </c>
      <c r="AY24" s="60">
        <v>9344</v>
      </c>
      <c r="AZ24" s="65">
        <v>7.2999999999999995E-2</v>
      </c>
      <c r="BA24" s="60">
        <v>578</v>
      </c>
      <c r="BB24" s="65">
        <v>6.4000000000000001E-2</v>
      </c>
      <c r="BC24" s="60">
        <v>850</v>
      </c>
      <c r="BD24" s="65">
        <v>9.4E-2</v>
      </c>
      <c r="BE24" s="60">
        <v>92</v>
      </c>
      <c r="BF24" s="5">
        <v>6</v>
      </c>
      <c r="BG24" s="60">
        <v>18988</v>
      </c>
      <c r="BH24" s="65">
        <v>0.14899999999999999</v>
      </c>
      <c r="BI24" s="60">
        <v>4747</v>
      </c>
      <c r="BJ24" s="65">
        <v>0.19600000000000001</v>
      </c>
      <c r="BK24" s="60">
        <v>6155</v>
      </c>
      <c r="BL24" s="65">
        <v>0.32900000000000001</v>
      </c>
      <c r="BM24" s="60">
        <v>9427</v>
      </c>
      <c r="BN24" s="65">
        <v>0.183</v>
      </c>
      <c r="BO24" s="60">
        <v>2072</v>
      </c>
      <c r="BP24" s="65">
        <v>0.04</v>
      </c>
      <c r="BQ24" s="60">
        <v>49430</v>
      </c>
      <c r="BR24" s="65">
        <v>0.96199999999999997</v>
      </c>
      <c r="BS24" s="60">
        <v>48141</v>
      </c>
      <c r="BT24" s="65">
        <v>0.93700000000000006</v>
      </c>
    </row>
    <row r="25" spans="1:72" s="59" customFormat="1" x14ac:dyDescent="0.25">
      <c r="A25" s="57" t="s">
        <v>75</v>
      </c>
      <c r="B25" s="58">
        <v>22</v>
      </c>
      <c r="C25" s="58" t="s">
        <v>173</v>
      </c>
      <c r="D25" s="60">
        <v>130935</v>
      </c>
      <c r="E25" s="60">
        <v>29455</v>
      </c>
      <c r="F25" s="65">
        <v>0.22500000000000001</v>
      </c>
      <c r="G25" s="60">
        <v>86987</v>
      </c>
      <c r="H25" s="65">
        <v>0.66400000000000003</v>
      </c>
      <c r="I25" s="60">
        <v>14493</v>
      </c>
      <c r="J25" s="65">
        <v>0.111</v>
      </c>
      <c r="K25" s="60">
        <v>78669</v>
      </c>
      <c r="L25" s="65">
        <v>0.60099999999999998</v>
      </c>
      <c r="M25" s="60">
        <v>33953</v>
      </c>
      <c r="N25" s="65">
        <v>0.25900000000000001</v>
      </c>
      <c r="O25" s="60">
        <v>11773</v>
      </c>
      <c r="P25" s="65">
        <v>0.09</v>
      </c>
      <c r="Q25" s="60">
        <v>142</v>
      </c>
      <c r="R25" s="65">
        <v>1E-3</v>
      </c>
      <c r="S25" s="60">
        <v>1410</v>
      </c>
      <c r="T25" s="65">
        <v>1.0999999999999999E-2</v>
      </c>
      <c r="U25" s="60">
        <v>4988</v>
      </c>
      <c r="V25" s="65">
        <v>3.7999999999999999E-2</v>
      </c>
      <c r="W25" s="60">
        <v>8835</v>
      </c>
      <c r="X25" s="65">
        <v>6.7000000000000004E-2</v>
      </c>
      <c r="Y25" s="61">
        <v>49302</v>
      </c>
      <c r="Z25" s="65">
        <v>0.83099999999999996</v>
      </c>
      <c r="AA25" s="60">
        <v>24705</v>
      </c>
      <c r="AB25" s="65">
        <v>0.19</v>
      </c>
      <c r="AC25" s="60">
        <v>8199</v>
      </c>
      <c r="AD25" s="65">
        <v>0.28199999999999997</v>
      </c>
      <c r="AE25" s="60">
        <v>3434</v>
      </c>
      <c r="AF25" s="65">
        <v>0.219</v>
      </c>
      <c r="AG25" s="60">
        <v>1647</v>
      </c>
      <c r="AH25" s="65">
        <v>0.11700000000000001</v>
      </c>
      <c r="AI25" s="60">
        <v>12214</v>
      </c>
      <c r="AJ25" s="65">
        <v>9.4E-2</v>
      </c>
      <c r="AK25" s="60">
        <v>3932</v>
      </c>
      <c r="AL25" s="65">
        <v>0.13500000000000001</v>
      </c>
      <c r="AM25" s="60">
        <v>8198</v>
      </c>
      <c r="AN25" s="65">
        <v>9.0999999999999998E-2</v>
      </c>
      <c r="AO25" s="60">
        <v>20654</v>
      </c>
      <c r="AP25" s="65">
        <v>0.23100000000000001</v>
      </c>
      <c r="AQ25" s="60">
        <v>25299</v>
      </c>
      <c r="AR25" s="65">
        <v>0.28399999999999997</v>
      </c>
      <c r="AS25" s="60">
        <v>35165</v>
      </c>
      <c r="AT25" s="65">
        <v>0.39400000000000002</v>
      </c>
      <c r="AU25" s="60">
        <v>14640</v>
      </c>
      <c r="AV25" s="65">
        <v>0.112</v>
      </c>
      <c r="AW25" s="60">
        <v>28822</v>
      </c>
      <c r="AX25" s="65">
        <v>0.221</v>
      </c>
      <c r="AY25" s="60">
        <v>14246</v>
      </c>
      <c r="AZ25" s="65">
        <v>0.109</v>
      </c>
      <c r="BA25" s="60">
        <v>879</v>
      </c>
      <c r="BB25" s="65">
        <v>0.08</v>
      </c>
      <c r="BC25" s="60">
        <v>1291</v>
      </c>
      <c r="BD25" s="65">
        <v>0.11700000000000001</v>
      </c>
      <c r="BE25" s="60">
        <v>437</v>
      </c>
      <c r="BF25" s="5">
        <v>25.9</v>
      </c>
      <c r="BG25" s="60">
        <v>50071</v>
      </c>
      <c r="BH25" s="65">
        <v>0.38500000000000001</v>
      </c>
      <c r="BI25" s="60">
        <v>3754</v>
      </c>
      <c r="BJ25" s="65">
        <v>0.22600000000000001</v>
      </c>
      <c r="BK25" s="60">
        <v>14048</v>
      </c>
      <c r="BL25" s="65">
        <v>0.46</v>
      </c>
      <c r="BM25" s="60">
        <v>10380</v>
      </c>
      <c r="BN25" s="65">
        <v>0.187</v>
      </c>
      <c r="BO25" s="60">
        <v>7227</v>
      </c>
      <c r="BP25" s="65">
        <v>0.13</v>
      </c>
      <c r="BQ25" s="60">
        <v>50354</v>
      </c>
      <c r="BR25" s="65">
        <v>0.90900000000000003</v>
      </c>
      <c r="BS25" s="60">
        <v>46983</v>
      </c>
      <c r="BT25" s="65">
        <v>0.84799999999999998</v>
      </c>
    </row>
    <row r="26" spans="1:72" s="59" customFormat="1" x14ac:dyDescent="0.25">
      <c r="A26" s="57" t="s">
        <v>76</v>
      </c>
      <c r="B26" s="58">
        <v>23</v>
      </c>
      <c r="C26" s="58" t="s">
        <v>174</v>
      </c>
      <c r="D26" s="60">
        <v>131246</v>
      </c>
      <c r="E26" s="60">
        <v>34689</v>
      </c>
      <c r="F26" s="65">
        <v>0.26400000000000001</v>
      </c>
      <c r="G26" s="60">
        <v>83856</v>
      </c>
      <c r="H26" s="65">
        <v>0.63900000000000001</v>
      </c>
      <c r="I26" s="60">
        <v>12701</v>
      </c>
      <c r="J26" s="65">
        <v>9.7000000000000003E-2</v>
      </c>
      <c r="K26" s="60">
        <v>111713</v>
      </c>
      <c r="L26" s="65">
        <v>0.85099999999999998</v>
      </c>
      <c r="M26" s="60">
        <v>10472</v>
      </c>
      <c r="N26" s="65">
        <v>0.08</v>
      </c>
      <c r="O26" s="60">
        <v>4397</v>
      </c>
      <c r="P26" s="65">
        <v>3.4000000000000002E-2</v>
      </c>
      <c r="Q26" s="60">
        <v>108</v>
      </c>
      <c r="R26" s="65">
        <v>1E-3</v>
      </c>
      <c r="S26" s="60">
        <v>822</v>
      </c>
      <c r="T26" s="65">
        <v>6.0000000000000001E-3</v>
      </c>
      <c r="U26" s="60">
        <v>3734</v>
      </c>
      <c r="V26" s="65">
        <v>2.8000000000000001E-2</v>
      </c>
      <c r="W26" s="60">
        <v>8667</v>
      </c>
      <c r="X26" s="65">
        <v>6.6000000000000003E-2</v>
      </c>
      <c r="Y26" s="61">
        <v>61138</v>
      </c>
      <c r="Z26" s="65">
        <v>0.83299999999999996</v>
      </c>
      <c r="AA26" s="60">
        <v>15752</v>
      </c>
      <c r="AB26" s="65">
        <v>0.121</v>
      </c>
      <c r="AC26" s="60">
        <v>6000</v>
      </c>
      <c r="AD26" s="65">
        <v>0.17799999999999999</v>
      </c>
      <c r="AE26" s="60">
        <v>2621</v>
      </c>
      <c r="AF26" s="65">
        <v>0.14699999999999999</v>
      </c>
      <c r="AG26" s="60">
        <v>834</v>
      </c>
      <c r="AH26" s="65">
        <v>6.6000000000000003E-2</v>
      </c>
      <c r="AI26" s="60">
        <v>5501</v>
      </c>
      <c r="AJ26" s="65">
        <v>4.2000000000000003E-2</v>
      </c>
      <c r="AK26" s="60">
        <v>1689</v>
      </c>
      <c r="AL26" s="65">
        <v>0.05</v>
      </c>
      <c r="AM26" s="60">
        <v>8022</v>
      </c>
      <c r="AN26" s="65">
        <v>9.1999999999999998E-2</v>
      </c>
      <c r="AO26" s="60">
        <v>26206</v>
      </c>
      <c r="AP26" s="65">
        <v>0.30199999999999999</v>
      </c>
      <c r="AQ26" s="60">
        <v>25478</v>
      </c>
      <c r="AR26" s="65">
        <v>0.29299999999999998</v>
      </c>
      <c r="AS26" s="60">
        <v>27008</v>
      </c>
      <c r="AT26" s="65">
        <v>0.312</v>
      </c>
      <c r="AU26" s="60">
        <v>10656</v>
      </c>
      <c r="AV26" s="65">
        <v>8.1000000000000003E-2</v>
      </c>
      <c r="AW26" s="60">
        <v>21604</v>
      </c>
      <c r="AX26" s="65">
        <v>0.16500000000000001</v>
      </c>
      <c r="AY26" s="60">
        <v>14596</v>
      </c>
      <c r="AZ26" s="65">
        <v>0.111</v>
      </c>
      <c r="BA26" s="60">
        <v>795</v>
      </c>
      <c r="BB26" s="65">
        <v>7.8E-2</v>
      </c>
      <c r="BC26" s="60">
        <v>1264</v>
      </c>
      <c r="BD26" s="65">
        <v>0.124</v>
      </c>
      <c r="BE26" s="60">
        <v>459</v>
      </c>
      <c r="BF26" s="5">
        <v>24.8</v>
      </c>
      <c r="BG26" s="60">
        <v>37955</v>
      </c>
      <c r="BH26" s="65">
        <v>0.29199999999999998</v>
      </c>
      <c r="BI26" s="60">
        <v>4829</v>
      </c>
      <c r="BJ26" s="65">
        <v>0.20200000000000001</v>
      </c>
      <c r="BK26" s="60">
        <v>8153</v>
      </c>
      <c r="BL26" s="65">
        <v>0.44800000000000001</v>
      </c>
      <c r="BM26" s="60">
        <v>10581</v>
      </c>
      <c r="BN26" s="65">
        <v>0.21199999999999999</v>
      </c>
      <c r="BO26" s="60">
        <v>5447</v>
      </c>
      <c r="BP26" s="65">
        <v>0.109</v>
      </c>
      <c r="BQ26" s="60">
        <v>45731</v>
      </c>
      <c r="BR26" s="65">
        <v>0.91800000000000004</v>
      </c>
      <c r="BS26" s="60">
        <v>43641</v>
      </c>
      <c r="BT26" s="65">
        <v>0.876</v>
      </c>
    </row>
    <row r="27" spans="1:72" s="59" customFormat="1" x14ac:dyDescent="0.25">
      <c r="A27" s="57" t="s">
        <v>77</v>
      </c>
      <c r="B27" s="58">
        <v>24</v>
      </c>
      <c r="C27" s="58" t="s">
        <v>175</v>
      </c>
      <c r="D27" s="60">
        <v>120658</v>
      </c>
      <c r="E27" s="60">
        <v>27967</v>
      </c>
      <c r="F27" s="65">
        <v>0.23200000000000001</v>
      </c>
      <c r="G27" s="60">
        <v>74450</v>
      </c>
      <c r="H27" s="65">
        <v>0.61699999999999999</v>
      </c>
      <c r="I27" s="60">
        <v>18241</v>
      </c>
      <c r="J27" s="65">
        <v>0.151</v>
      </c>
      <c r="K27" s="60">
        <v>107871</v>
      </c>
      <c r="L27" s="65">
        <v>0.89400000000000002</v>
      </c>
      <c r="M27" s="60">
        <v>3420</v>
      </c>
      <c r="N27" s="65">
        <v>2.8000000000000001E-2</v>
      </c>
      <c r="O27" s="60">
        <v>5919</v>
      </c>
      <c r="P27" s="65">
        <v>4.9000000000000002E-2</v>
      </c>
      <c r="Q27" s="60">
        <v>136</v>
      </c>
      <c r="R27" s="65">
        <v>1E-3</v>
      </c>
      <c r="S27" s="60">
        <v>448</v>
      </c>
      <c r="T27" s="65">
        <v>4.0000000000000001E-3</v>
      </c>
      <c r="U27" s="60">
        <v>2864</v>
      </c>
      <c r="V27" s="65">
        <v>2.4E-2</v>
      </c>
      <c r="W27" s="60">
        <v>3271</v>
      </c>
      <c r="X27" s="65">
        <v>2.7E-2</v>
      </c>
      <c r="Y27" s="61">
        <v>81330</v>
      </c>
      <c r="Z27" s="65">
        <v>0.85</v>
      </c>
      <c r="AA27" s="60">
        <v>7171</v>
      </c>
      <c r="AB27" s="65">
        <v>0.06</v>
      </c>
      <c r="AC27" s="60">
        <v>2107</v>
      </c>
      <c r="AD27" s="65">
        <v>7.5999999999999998E-2</v>
      </c>
      <c r="AE27" s="60">
        <v>912</v>
      </c>
      <c r="AF27" s="65">
        <v>6.0999999999999999E-2</v>
      </c>
      <c r="AG27" s="60">
        <v>1025</v>
      </c>
      <c r="AH27" s="65">
        <v>5.8000000000000003E-2</v>
      </c>
      <c r="AI27" s="60">
        <v>3931</v>
      </c>
      <c r="AJ27" s="65">
        <v>3.3000000000000002E-2</v>
      </c>
      <c r="AK27" s="60">
        <v>1366</v>
      </c>
      <c r="AL27" s="65">
        <v>4.9000000000000002E-2</v>
      </c>
      <c r="AM27" s="60">
        <v>3106</v>
      </c>
      <c r="AN27" s="65">
        <v>3.5999999999999997E-2</v>
      </c>
      <c r="AO27" s="60">
        <v>13860</v>
      </c>
      <c r="AP27" s="65">
        <v>0.161</v>
      </c>
      <c r="AQ27" s="60">
        <v>20119</v>
      </c>
      <c r="AR27" s="65">
        <v>0.23400000000000001</v>
      </c>
      <c r="AS27" s="60">
        <v>49002</v>
      </c>
      <c r="AT27" s="65">
        <v>0.56899999999999995</v>
      </c>
      <c r="AU27" s="60">
        <v>5448</v>
      </c>
      <c r="AV27" s="65">
        <v>4.4999999999999998E-2</v>
      </c>
      <c r="AW27" s="60">
        <v>10386</v>
      </c>
      <c r="AX27" s="65">
        <v>8.5999999999999993E-2</v>
      </c>
      <c r="AY27" s="60">
        <v>11637</v>
      </c>
      <c r="AZ27" s="65">
        <v>9.7000000000000003E-2</v>
      </c>
      <c r="BA27" s="60">
        <v>521</v>
      </c>
      <c r="BB27" s="65">
        <v>7.0000000000000007E-2</v>
      </c>
      <c r="BC27" s="60">
        <v>811</v>
      </c>
      <c r="BD27" s="65">
        <v>0.109</v>
      </c>
      <c r="BE27" s="60">
        <v>146</v>
      </c>
      <c r="BF27" s="5">
        <v>9.3000000000000007</v>
      </c>
      <c r="BG27" s="60">
        <v>18747</v>
      </c>
      <c r="BH27" s="65">
        <v>0.156</v>
      </c>
      <c r="BI27" s="60">
        <v>5647</v>
      </c>
      <c r="BJ27" s="65">
        <v>0.221</v>
      </c>
      <c r="BK27" s="60">
        <v>5036</v>
      </c>
      <c r="BL27" s="65">
        <v>0.39</v>
      </c>
      <c r="BM27" s="60">
        <v>12190</v>
      </c>
      <c r="BN27" s="65">
        <v>0.248</v>
      </c>
      <c r="BO27" s="60">
        <v>2416</v>
      </c>
      <c r="BP27" s="65">
        <v>4.9000000000000002E-2</v>
      </c>
      <c r="BQ27" s="60">
        <v>45991</v>
      </c>
      <c r="BR27" s="65">
        <v>0.93400000000000005</v>
      </c>
      <c r="BS27" s="60">
        <v>43964</v>
      </c>
      <c r="BT27" s="65">
        <v>0.89300000000000002</v>
      </c>
    </row>
    <row r="28" spans="1:72" s="59" customFormat="1" x14ac:dyDescent="0.25">
      <c r="A28" s="57" t="s">
        <v>78</v>
      </c>
      <c r="B28" s="58">
        <v>25</v>
      </c>
      <c r="C28" s="58" t="s">
        <v>176</v>
      </c>
      <c r="D28" s="60">
        <v>131545</v>
      </c>
      <c r="E28" s="60">
        <v>36463</v>
      </c>
      <c r="F28" s="65">
        <v>0.27700000000000002</v>
      </c>
      <c r="G28" s="60">
        <v>82570</v>
      </c>
      <c r="H28" s="65">
        <v>0.628</v>
      </c>
      <c r="I28" s="60">
        <v>12512</v>
      </c>
      <c r="J28" s="65">
        <v>9.5000000000000001E-2</v>
      </c>
      <c r="K28" s="60">
        <v>45849</v>
      </c>
      <c r="L28" s="65">
        <v>0.34899999999999998</v>
      </c>
      <c r="M28" s="60">
        <v>70787</v>
      </c>
      <c r="N28" s="65">
        <v>0.53800000000000003</v>
      </c>
      <c r="O28" s="60">
        <v>3668</v>
      </c>
      <c r="P28" s="65">
        <v>2.8000000000000001E-2</v>
      </c>
      <c r="Q28" s="60">
        <v>252</v>
      </c>
      <c r="R28" s="65">
        <v>2E-3</v>
      </c>
      <c r="S28" s="60">
        <v>2704</v>
      </c>
      <c r="T28" s="65">
        <v>2.1000000000000001E-2</v>
      </c>
      <c r="U28" s="60">
        <v>8285</v>
      </c>
      <c r="V28" s="65">
        <v>6.3E-2</v>
      </c>
      <c r="W28" s="60">
        <v>7712</v>
      </c>
      <c r="X28" s="65">
        <v>5.8999999999999997E-2</v>
      </c>
      <c r="Y28" s="61">
        <v>36303</v>
      </c>
      <c r="Z28" s="65">
        <v>0.77300000000000002</v>
      </c>
      <c r="AA28" s="60">
        <v>38534</v>
      </c>
      <c r="AB28" s="65">
        <v>0.29699999999999999</v>
      </c>
      <c r="AC28" s="60">
        <v>16462</v>
      </c>
      <c r="AD28" s="65">
        <v>0.46100000000000002</v>
      </c>
      <c r="AE28" s="60">
        <v>5989</v>
      </c>
      <c r="AF28" s="65">
        <v>0.36299999999999999</v>
      </c>
      <c r="AG28" s="60">
        <v>1819</v>
      </c>
      <c r="AH28" s="65">
        <v>0.15</v>
      </c>
      <c r="AI28" s="60">
        <v>17314</v>
      </c>
      <c r="AJ28" s="65">
        <v>0.13400000000000001</v>
      </c>
      <c r="AK28" s="60">
        <v>7855</v>
      </c>
      <c r="AL28" s="65">
        <v>0.22</v>
      </c>
      <c r="AM28" s="60">
        <v>12233</v>
      </c>
      <c r="AN28" s="65">
        <v>0.14799999999999999</v>
      </c>
      <c r="AO28" s="60">
        <v>25248</v>
      </c>
      <c r="AP28" s="65">
        <v>0.30499999999999999</v>
      </c>
      <c r="AQ28" s="60">
        <v>25492</v>
      </c>
      <c r="AR28" s="65">
        <v>0.309</v>
      </c>
      <c r="AS28" s="60">
        <v>19704</v>
      </c>
      <c r="AT28" s="65">
        <v>0.23899999999999999</v>
      </c>
      <c r="AU28" s="60">
        <v>17069</v>
      </c>
      <c r="AV28" s="65">
        <v>0.13</v>
      </c>
      <c r="AW28" s="60">
        <v>49507</v>
      </c>
      <c r="AX28" s="65">
        <v>0.378</v>
      </c>
      <c r="AY28" s="60">
        <v>18523</v>
      </c>
      <c r="AZ28" s="65">
        <v>0.14099999999999999</v>
      </c>
      <c r="BA28" s="60">
        <v>1370</v>
      </c>
      <c r="BB28" s="65">
        <v>0.113</v>
      </c>
      <c r="BC28" s="60">
        <v>1894</v>
      </c>
      <c r="BD28" s="65">
        <v>0.157</v>
      </c>
      <c r="BE28" s="60">
        <v>871</v>
      </c>
      <c r="BF28" s="5">
        <v>44.5</v>
      </c>
      <c r="BG28" s="60">
        <v>69457</v>
      </c>
      <c r="BH28" s="65">
        <v>0.53600000000000003</v>
      </c>
      <c r="BI28" s="60">
        <v>4767</v>
      </c>
      <c r="BJ28" s="65">
        <v>0.315</v>
      </c>
      <c r="BK28" s="60">
        <v>14720</v>
      </c>
      <c r="BL28" s="65">
        <v>0.55400000000000005</v>
      </c>
      <c r="BM28" s="60">
        <v>11287</v>
      </c>
      <c r="BN28" s="65">
        <v>0.223</v>
      </c>
      <c r="BO28" s="60">
        <v>14114</v>
      </c>
      <c r="BP28" s="65">
        <v>0.27900000000000003</v>
      </c>
      <c r="BQ28" s="60">
        <v>42525</v>
      </c>
      <c r="BR28" s="65">
        <v>0.84</v>
      </c>
      <c r="BS28" s="60">
        <v>36544</v>
      </c>
      <c r="BT28" s="65">
        <v>0.72199999999999998</v>
      </c>
    </row>
    <row r="29" spans="1:72" s="59" customFormat="1" x14ac:dyDescent="0.25">
      <c r="A29" s="57" t="s">
        <v>79</v>
      </c>
      <c r="B29" s="58">
        <v>26</v>
      </c>
      <c r="C29" s="58" t="s">
        <v>177</v>
      </c>
      <c r="D29" s="60">
        <v>131305</v>
      </c>
      <c r="E29" s="60">
        <v>32352</v>
      </c>
      <c r="F29" s="65">
        <v>0.246</v>
      </c>
      <c r="G29" s="60">
        <v>81613</v>
      </c>
      <c r="H29" s="65">
        <v>0.622</v>
      </c>
      <c r="I29" s="60">
        <v>17340</v>
      </c>
      <c r="J29" s="65">
        <v>0.13200000000000001</v>
      </c>
      <c r="K29" s="60">
        <v>45496</v>
      </c>
      <c r="L29" s="65">
        <v>0.34599999999999997</v>
      </c>
      <c r="M29" s="60">
        <v>73318</v>
      </c>
      <c r="N29" s="65">
        <v>0.55800000000000005</v>
      </c>
      <c r="O29" s="60">
        <v>2153</v>
      </c>
      <c r="P29" s="65">
        <v>1.6E-2</v>
      </c>
      <c r="Q29" s="60">
        <v>747</v>
      </c>
      <c r="R29" s="65">
        <v>6.0000000000000001E-3</v>
      </c>
      <c r="S29" s="60">
        <v>3062</v>
      </c>
      <c r="T29" s="65">
        <v>2.3E-2</v>
      </c>
      <c r="U29" s="60">
        <v>6529</v>
      </c>
      <c r="V29" s="65">
        <v>0.05</v>
      </c>
      <c r="W29" s="60">
        <v>7590</v>
      </c>
      <c r="X29" s="65">
        <v>5.8000000000000003E-2</v>
      </c>
      <c r="Y29" s="61">
        <v>39801</v>
      </c>
      <c r="Z29" s="65">
        <v>0.77200000000000002</v>
      </c>
      <c r="AA29" s="60">
        <v>31102</v>
      </c>
      <c r="AB29" s="65">
        <v>0.24</v>
      </c>
      <c r="AC29" s="60">
        <v>12768</v>
      </c>
      <c r="AD29" s="65">
        <v>0.4</v>
      </c>
      <c r="AE29" s="60">
        <v>5314</v>
      </c>
      <c r="AF29" s="65">
        <v>0.33400000000000002</v>
      </c>
      <c r="AG29" s="60">
        <v>1773</v>
      </c>
      <c r="AH29" s="65">
        <v>0.106</v>
      </c>
      <c r="AI29" s="60">
        <v>14666</v>
      </c>
      <c r="AJ29" s="65">
        <v>0.113</v>
      </c>
      <c r="AK29" s="60">
        <v>6602</v>
      </c>
      <c r="AL29" s="65">
        <v>0.20699999999999999</v>
      </c>
      <c r="AM29" s="60">
        <v>11000</v>
      </c>
      <c r="AN29" s="65">
        <v>0.125</v>
      </c>
      <c r="AO29" s="60">
        <v>31410</v>
      </c>
      <c r="AP29" s="65">
        <v>0.35699999999999998</v>
      </c>
      <c r="AQ29" s="60">
        <v>29143</v>
      </c>
      <c r="AR29" s="65">
        <v>0.33100000000000002</v>
      </c>
      <c r="AS29" s="60">
        <v>16429</v>
      </c>
      <c r="AT29" s="65">
        <v>0.187</v>
      </c>
      <c r="AU29" s="60">
        <v>15016</v>
      </c>
      <c r="AV29" s="65">
        <v>0.115</v>
      </c>
      <c r="AW29" s="60">
        <v>43778</v>
      </c>
      <c r="AX29" s="65">
        <v>0.33600000000000002</v>
      </c>
      <c r="AY29" s="60">
        <v>21412</v>
      </c>
      <c r="AZ29" s="65">
        <v>0.16400000000000001</v>
      </c>
      <c r="BA29" s="60">
        <v>1257</v>
      </c>
      <c r="BB29" s="65">
        <v>0.11899999999999999</v>
      </c>
      <c r="BC29" s="60">
        <v>1691</v>
      </c>
      <c r="BD29" s="65">
        <v>0.16</v>
      </c>
      <c r="BE29" s="60">
        <v>955</v>
      </c>
      <c r="BF29" s="5">
        <v>51.1</v>
      </c>
      <c r="BG29" s="60">
        <v>63220</v>
      </c>
      <c r="BH29" s="65">
        <v>0.48699999999999999</v>
      </c>
      <c r="BI29" s="60">
        <v>5079</v>
      </c>
      <c r="BJ29" s="65">
        <v>0.30499999999999999</v>
      </c>
      <c r="BK29" s="60">
        <v>14450</v>
      </c>
      <c r="BL29" s="65">
        <v>0.52</v>
      </c>
      <c r="BM29" s="60">
        <v>15557</v>
      </c>
      <c r="BN29" s="65">
        <v>0.29299999999999998</v>
      </c>
      <c r="BO29" s="60">
        <v>12880</v>
      </c>
      <c r="BP29" s="65">
        <v>0.24299999999999999</v>
      </c>
      <c r="BQ29" s="60">
        <v>45264</v>
      </c>
      <c r="BR29" s="65">
        <v>0.85299999999999998</v>
      </c>
      <c r="BS29" s="60">
        <v>38496</v>
      </c>
      <c r="BT29" s="65">
        <v>0.72499999999999998</v>
      </c>
    </row>
    <row r="30" spans="1:72" s="59" customFormat="1" x14ac:dyDescent="0.25">
      <c r="A30" s="57" t="s">
        <v>80</v>
      </c>
      <c r="B30" s="58">
        <v>27</v>
      </c>
      <c r="C30" s="58" t="s">
        <v>178</v>
      </c>
      <c r="D30" s="60">
        <v>115008</v>
      </c>
      <c r="E30" s="60">
        <v>28962</v>
      </c>
      <c r="F30" s="65">
        <v>0.252</v>
      </c>
      <c r="G30" s="60">
        <v>69847</v>
      </c>
      <c r="H30" s="65">
        <v>0.60699999999999998</v>
      </c>
      <c r="I30" s="60">
        <v>16199</v>
      </c>
      <c r="J30" s="65">
        <v>0.14099999999999999</v>
      </c>
      <c r="K30" s="60">
        <v>103605</v>
      </c>
      <c r="L30" s="65">
        <v>0.90100000000000002</v>
      </c>
      <c r="M30" s="60">
        <v>3589</v>
      </c>
      <c r="N30" s="65">
        <v>3.1E-2</v>
      </c>
      <c r="O30" s="60">
        <v>4265</v>
      </c>
      <c r="P30" s="65">
        <v>3.6999999999999998E-2</v>
      </c>
      <c r="Q30" s="60">
        <v>247</v>
      </c>
      <c r="R30" s="65">
        <v>2E-3</v>
      </c>
      <c r="S30" s="60">
        <v>526</v>
      </c>
      <c r="T30" s="65">
        <v>5.0000000000000001E-3</v>
      </c>
      <c r="U30" s="60">
        <v>2776</v>
      </c>
      <c r="V30" s="65">
        <v>2.4E-2</v>
      </c>
      <c r="W30" s="60">
        <v>3249</v>
      </c>
      <c r="X30" s="65">
        <v>2.8000000000000001E-2</v>
      </c>
      <c r="Y30" s="61">
        <v>86007</v>
      </c>
      <c r="Z30" s="65">
        <v>0.81499999999999995</v>
      </c>
      <c r="AA30" s="60">
        <v>7693</v>
      </c>
      <c r="AB30" s="65">
        <v>6.7000000000000004E-2</v>
      </c>
      <c r="AC30" s="60">
        <v>2461</v>
      </c>
      <c r="AD30" s="65">
        <v>8.5999999999999993E-2</v>
      </c>
      <c r="AE30" s="60">
        <v>1142</v>
      </c>
      <c r="AF30" s="65">
        <v>7.5999999999999998E-2</v>
      </c>
      <c r="AG30" s="60">
        <v>764</v>
      </c>
      <c r="AH30" s="65">
        <v>4.8000000000000001E-2</v>
      </c>
      <c r="AI30" s="60">
        <v>4163</v>
      </c>
      <c r="AJ30" s="65">
        <v>3.5999999999999997E-2</v>
      </c>
      <c r="AK30" s="60">
        <v>1553</v>
      </c>
      <c r="AL30" s="65">
        <v>5.3999999999999999E-2</v>
      </c>
      <c r="AM30" s="60">
        <v>2819</v>
      </c>
      <c r="AN30" s="65">
        <v>3.5999999999999997E-2</v>
      </c>
      <c r="AO30" s="60">
        <v>11779</v>
      </c>
      <c r="AP30" s="65">
        <v>0.14899999999999999</v>
      </c>
      <c r="AQ30" s="60">
        <v>17301</v>
      </c>
      <c r="AR30" s="65">
        <v>0.219</v>
      </c>
      <c r="AS30" s="60">
        <v>47047</v>
      </c>
      <c r="AT30" s="65">
        <v>0.59599999999999997</v>
      </c>
      <c r="AU30" s="60">
        <v>4542</v>
      </c>
      <c r="AV30" s="65">
        <v>0.04</v>
      </c>
      <c r="AW30" s="60">
        <v>9376</v>
      </c>
      <c r="AX30" s="65">
        <v>8.2000000000000003E-2</v>
      </c>
      <c r="AY30" s="60">
        <v>10002</v>
      </c>
      <c r="AZ30" s="65">
        <v>8.6999999999999994E-2</v>
      </c>
      <c r="BA30" s="60">
        <v>428</v>
      </c>
      <c r="BB30" s="65">
        <v>6.7000000000000004E-2</v>
      </c>
      <c r="BC30" s="60">
        <v>630</v>
      </c>
      <c r="BD30" s="65">
        <v>9.8000000000000004E-2</v>
      </c>
      <c r="BE30" s="60">
        <v>129</v>
      </c>
      <c r="BF30" s="5">
        <v>7.4</v>
      </c>
      <c r="BG30" s="60">
        <v>18227</v>
      </c>
      <c r="BH30" s="65">
        <v>0.159</v>
      </c>
      <c r="BI30" s="60">
        <v>5285</v>
      </c>
      <c r="BJ30" s="65">
        <v>0.218</v>
      </c>
      <c r="BK30" s="60">
        <v>4840</v>
      </c>
      <c r="BL30" s="65">
        <v>0.40600000000000003</v>
      </c>
      <c r="BM30" s="60">
        <v>11034</v>
      </c>
      <c r="BN30" s="65">
        <v>0.23799999999999999</v>
      </c>
      <c r="BO30" s="60">
        <v>2264</v>
      </c>
      <c r="BP30" s="65">
        <v>4.9000000000000002E-2</v>
      </c>
      <c r="BQ30" s="60">
        <v>43317</v>
      </c>
      <c r="BR30" s="65">
        <v>0.93400000000000005</v>
      </c>
      <c r="BS30" s="60">
        <v>41406</v>
      </c>
      <c r="BT30" s="65">
        <v>0.89300000000000002</v>
      </c>
    </row>
    <row r="31" spans="1:72" s="59" customFormat="1" x14ac:dyDescent="0.25">
      <c r="A31" s="57" t="s">
        <v>81</v>
      </c>
      <c r="B31" s="58">
        <v>28</v>
      </c>
      <c r="C31" s="58" t="s">
        <v>179</v>
      </c>
      <c r="D31" s="60">
        <v>121481</v>
      </c>
      <c r="E31" s="60">
        <v>28548</v>
      </c>
      <c r="F31" s="65">
        <v>0.23499999999999999</v>
      </c>
      <c r="G31" s="60">
        <v>71935</v>
      </c>
      <c r="H31" s="65">
        <v>0.59199999999999997</v>
      </c>
      <c r="I31" s="60">
        <v>20998</v>
      </c>
      <c r="J31" s="65">
        <v>0.17299999999999999</v>
      </c>
      <c r="K31" s="60">
        <v>86238</v>
      </c>
      <c r="L31" s="65">
        <v>0.71</v>
      </c>
      <c r="M31" s="60">
        <v>23254</v>
      </c>
      <c r="N31" s="65">
        <v>0.191</v>
      </c>
      <c r="O31" s="60">
        <v>6402</v>
      </c>
      <c r="P31" s="65">
        <v>5.1999999999999998E-2</v>
      </c>
      <c r="Q31" s="60">
        <v>40</v>
      </c>
      <c r="R31" s="65">
        <v>0</v>
      </c>
      <c r="S31" s="60">
        <v>2263</v>
      </c>
      <c r="T31" s="65">
        <v>1.9E-2</v>
      </c>
      <c r="U31" s="60">
        <v>3284</v>
      </c>
      <c r="V31" s="65">
        <v>2.7E-2</v>
      </c>
      <c r="W31" s="60">
        <v>6303</v>
      </c>
      <c r="X31" s="65">
        <v>5.1999999999999998E-2</v>
      </c>
      <c r="Y31" s="61">
        <v>64647</v>
      </c>
      <c r="Z31" s="65">
        <v>0.80900000000000005</v>
      </c>
      <c r="AA31" s="60">
        <v>11431</v>
      </c>
      <c r="AB31" s="65">
        <v>9.6000000000000002E-2</v>
      </c>
      <c r="AC31" s="60">
        <v>3745</v>
      </c>
      <c r="AD31" s="65">
        <v>0.13300000000000001</v>
      </c>
      <c r="AE31" s="60">
        <v>1623</v>
      </c>
      <c r="AF31" s="65">
        <v>0.108</v>
      </c>
      <c r="AG31" s="60">
        <v>1478</v>
      </c>
      <c r="AH31" s="65">
        <v>7.4999999999999997E-2</v>
      </c>
      <c r="AI31" s="60">
        <v>4628</v>
      </c>
      <c r="AJ31" s="65">
        <v>3.9E-2</v>
      </c>
      <c r="AK31" s="60">
        <v>1320</v>
      </c>
      <c r="AL31" s="65">
        <v>4.7E-2</v>
      </c>
      <c r="AM31" s="60">
        <v>6316</v>
      </c>
      <c r="AN31" s="65">
        <v>7.3999999999999996E-2</v>
      </c>
      <c r="AO31" s="60">
        <v>20432</v>
      </c>
      <c r="AP31" s="65">
        <v>0.24</v>
      </c>
      <c r="AQ31" s="60">
        <v>22277</v>
      </c>
      <c r="AR31" s="65">
        <v>0.26200000000000001</v>
      </c>
      <c r="AS31" s="60">
        <v>36137</v>
      </c>
      <c r="AT31" s="65">
        <v>0.42499999999999999</v>
      </c>
      <c r="AU31" s="60">
        <v>8420</v>
      </c>
      <c r="AV31" s="65">
        <v>7.0000000000000007E-2</v>
      </c>
      <c r="AW31" s="60">
        <v>16074</v>
      </c>
      <c r="AX31" s="65">
        <v>0.13400000000000001</v>
      </c>
      <c r="AY31" s="60">
        <v>14169</v>
      </c>
      <c r="AZ31" s="65">
        <v>0.11799999999999999</v>
      </c>
      <c r="BA31" s="60">
        <v>600</v>
      </c>
      <c r="BB31" s="65">
        <v>7.5999999999999998E-2</v>
      </c>
      <c r="BC31" s="60">
        <v>933</v>
      </c>
      <c r="BD31" s="65">
        <v>0.11799999999999999</v>
      </c>
      <c r="BE31" s="60">
        <v>365</v>
      </c>
      <c r="BF31" s="5">
        <v>21.4</v>
      </c>
      <c r="BG31" s="60">
        <v>28272</v>
      </c>
      <c r="BH31" s="65">
        <v>0.23699999999999999</v>
      </c>
      <c r="BI31" s="60">
        <v>5421</v>
      </c>
      <c r="BJ31" s="65">
        <v>0.23899999999999999</v>
      </c>
      <c r="BK31" s="60">
        <v>6913</v>
      </c>
      <c r="BL31" s="65">
        <v>0.46500000000000002</v>
      </c>
      <c r="BM31" s="60">
        <v>15479</v>
      </c>
      <c r="BN31" s="65">
        <v>0.315</v>
      </c>
      <c r="BO31" s="60">
        <v>3395</v>
      </c>
      <c r="BP31" s="65">
        <v>6.9000000000000006E-2</v>
      </c>
      <c r="BQ31" s="60">
        <v>43666</v>
      </c>
      <c r="BR31" s="65">
        <v>0.89</v>
      </c>
      <c r="BS31" s="60">
        <v>41180</v>
      </c>
      <c r="BT31" s="65">
        <v>0.83899999999999997</v>
      </c>
    </row>
    <row r="32" spans="1:72" s="59" customFormat="1" x14ac:dyDescent="0.25">
      <c r="A32" s="57" t="s">
        <v>82</v>
      </c>
      <c r="B32" s="58">
        <v>29</v>
      </c>
      <c r="C32" s="58" t="s">
        <v>180</v>
      </c>
      <c r="D32" s="60">
        <v>113921</v>
      </c>
      <c r="E32" s="60">
        <v>27933</v>
      </c>
      <c r="F32" s="65">
        <v>0.245</v>
      </c>
      <c r="G32" s="60">
        <v>69302</v>
      </c>
      <c r="H32" s="65">
        <v>0.60799999999999998</v>
      </c>
      <c r="I32" s="60">
        <v>16686</v>
      </c>
      <c r="J32" s="65">
        <v>0.14599999999999999</v>
      </c>
      <c r="K32" s="60">
        <v>92259</v>
      </c>
      <c r="L32" s="65">
        <v>0.81</v>
      </c>
      <c r="M32" s="60">
        <v>15708</v>
      </c>
      <c r="N32" s="65">
        <v>0.13800000000000001</v>
      </c>
      <c r="O32" s="60">
        <v>2111</v>
      </c>
      <c r="P32" s="65">
        <v>1.9E-2</v>
      </c>
      <c r="Q32" s="60">
        <v>149</v>
      </c>
      <c r="R32" s="65">
        <v>1E-3</v>
      </c>
      <c r="S32" s="60">
        <v>613</v>
      </c>
      <c r="T32" s="65">
        <v>5.0000000000000001E-3</v>
      </c>
      <c r="U32" s="60">
        <v>3081</v>
      </c>
      <c r="V32" s="65">
        <v>2.7E-2</v>
      </c>
      <c r="W32" s="60">
        <v>2535</v>
      </c>
      <c r="X32" s="65">
        <v>2.1999999999999999E-2</v>
      </c>
      <c r="Y32" s="61">
        <v>57686</v>
      </c>
      <c r="Z32" s="65">
        <v>0.79500000000000004</v>
      </c>
      <c r="AA32" s="60">
        <v>15875</v>
      </c>
      <c r="AB32" s="65">
        <v>0.14099999999999999</v>
      </c>
      <c r="AC32" s="60">
        <v>6722</v>
      </c>
      <c r="AD32" s="65">
        <v>0.246</v>
      </c>
      <c r="AE32" s="60">
        <v>2472</v>
      </c>
      <c r="AF32" s="65">
        <v>0.17599999999999999</v>
      </c>
      <c r="AG32" s="60">
        <v>966</v>
      </c>
      <c r="AH32" s="65">
        <v>0.06</v>
      </c>
      <c r="AI32" s="60">
        <v>7109</v>
      </c>
      <c r="AJ32" s="65">
        <v>6.3E-2</v>
      </c>
      <c r="AK32" s="60">
        <v>3092</v>
      </c>
      <c r="AL32" s="65">
        <v>0.113</v>
      </c>
      <c r="AM32" s="60">
        <v>8548</v>
      </c>
      <c r="AN32" s="65">
        <v>0.111</v>
      </c>
      <c r="AO32" s="60">
        <v>26670</v>
      </c>
      <c r="AP32" s="65">
        <v>0.34699999999999998</v>
      </c>
      <c r="AQ32" s="60">
        <v>23685</v>
      </c>
      <c r="AR32" s="65">
        <v>0.308</v>
      </c>
      <c r="AS32" s="60">
        <v>17939</v>
      </c>
      <c r="AT32" s="65">
        <v>0.23400000000000001</v>
      </c>
      <c r="AU32" s="60">
        <v>8587</v>
      </c>
      <c r="AV32" s="65">
        <v>7.5999999999999998E-2</v>
      </c>
      <c r="AW32" s="60">
        <v>21745</v>
      </c>
      <c r="AX32" s="65">
        <v>0.192</v>
      </c>
      <c r="AY32" s="60">
        <v>14452</v>
      </c>
      <c r="AZ32" s="65">
        <v>0.128</v>
      </c>
      <c r="BA32" s="60">
        <v>626</v>
      </c>
      <c r="BB32" s="65">
        <v>8.5000000000000006E-2</v>
      </c>
      <c r="BC32" s="60">
        <v>951</v>
      </c>
      <c r="BD32" s="65">
        <v>0.129</v>
      </c>
      <c r="BE32" s="60">
        <v>523</v>
      </c>
      <c r="BF32" s="5">
        <v>29.2</v>
      </c>
      <c r="BG32" s="60">
        <v>34493</v>
      </c>
      <c r="BH32" s="65">
        <v>0.307</v>
      </c>
      <c r="BI32" s="60">
        <v>4739</v>
      </c>
      <c r="BJ32" s="65">
        <v>0.23</v>
      </c>
      <c r="BK32" s="60">
        <v>5792</v>
      </c>
      <c r="BL32" s="65">
        <v>0.46700000000000003</v>
      </c>
      <c r="BM32" s="60">
        <v>13337</v>
      </c>
      <c r="BN32" s="65">
        <v>0.30099999999999999</v>
      </c>
      <c r="BO32" s="60">
        <v>5749</v>
      </c>
      <c r="BP32" s="65">
        <v>0.13</v>
      </c>
      <c r="BQ32" s="60">
        <v>38823</v>
      </c>
      <c r="BR32" s="65">
        <v>0.876</v>
      </c>
      <c r="BS32" s="60">
        <v>35574</v>
      </c>
      <c r="BT32" s="65">
        <v>0.80200000000000005</v>
      </c>
    </row>
    <row r="33" spans="1:72" s="59" customFormat="1" x14ac:dyDescent="0.25">
      <c r="A33" s="57" t="s">
        <v>83</v>
      </c>
      <c r="B33" s="58">
        <v>30</v>
      </c>
      <c r="C33" s="58" t="s">
        <v>181</v>
      </c>
      <c r="D33" s="60">
        <v>111470</v>
      </c>
      <c r="E33" s="60">
        <v>25830</v>
      </c>
      <c r="F33" s="65">
        <v>0.23200000000000001</v>
      </c>
      <c r="G33" s="60">
        <v>67528</v>
      </c>
      <c r="H33" s="65">
        <v>0.60599999999999998</v>
      </c>
      <c r="I33" s="60">
        <v>18112</v>
      </c>
      <c r="J33" s="65">
        <v>0.16200000000000001</v>
      </c>
      <c r="K33" s="60">
        <v>99446</v>
      </c>
      <c r="L33" s="65">
        <v>0.89200000000000002</v>
      </c>
      <c r="M33" s="60">
        <v>8875</v>
      </c>
      <c r="N33" s="65">
        <v>0.08</v>
      </c>
      <c r="O33" s="60">
        <v>734</v>
      </c>
      <c r="P33" s="65">
        <v>6.0000000000000001E-3</v>
      </c>
      <c r="Q33" s="60">
        <v>129</v>
      </c>
      <c r="R33" s="65">
        <v>1E-3</v>
      </c>
      <c r="S33" s="60">
        <v>463</v>
      </c>
      <c r="T33" s="65">
        <v>4.0000000000000001E-3</v>
      </c>
      <c r="U33" s="60">
        <v>1823</v>
      </c>
      <c r="V33" s="65">
        <v>1.6E-2</v>
      </c>
      <c r="W33" s="60">
        <v>1658</v>
      </c>
      <c r="X33" s="65">
        <v>1.4999999999999999E-2</v>
      </c>
      <c r="Y33" s="61">
        <v>63590</v>
      </c>
      <c r="Z33" s="65">
        <v>0.82699999999999996</v>
      </c>
      <c r="AA33" s="60">
        <v>11222</v>
      </c>
      <c r="AB33" s="65">
        <v>0.10199999999999999</v>
      </c>
      <c r="AC33" s="60">
        <v>3823</v>
      </c>
      <c r="AD33" s="65">
        <v>0.14899999999999999</v>
      </c>
      <c r="AE33" s="60">
        <v>1785</v>
      </c>
      <c r="AF33" s="65">
        <v>0.13</v>
      </c>
      <c r="AG33" s="60">
        <v>1126</v>
      </c>
      <c r="AH33" s="65">
        <v>6.4000000000000001E-2</v>
      </c>
      <c r="AI33" s="60">
        <v>4672</v>
      </c>
      <c r="AJ33" s="65">
        <v>4.2000000000000003E-2</v>
      </c>
      <c r="AK33" s="60">
        <v>1715</v>
      </c>
      <c r="AL33" s="65">
        <v>6.7000000000000004E-2</v>
      </c>
      <c r="AM33" s="60">
        <v>5433</v>
      </c>
      <c r="AN33" s="65">
        <v>7.0999999999999994E-2</v>
      </c>
      <c r="AO33" s="60">
        <v>25134</v>
      </c>
      <c r="AP33" s="65">
        <v>0.32900000000000001</v>
      </c>
      <c r="AQ33" s="60">
        <v>22824</v>
      </c>
      <c r="AR33" s="65">
        <v>0.29799999999999999</v>
      </c>
      <c r="AS33" s="60">
        <v>23102</v>
      </c>
      <c r="AT33" s="65">
        <v>0.30199999999999999</v>
      </c>
      <c r="AU33" s="60">
        <v>5885</v>
      </c>
      <c r="AV33" s="65">
        <v>5.2999999999999999E-2</v>
      </c>
      <c r="AW33" s="60">
        <v>15422</v>
      </c>
      <c r="AX33" s="65">
        <v>0.13900000000000001</v>
      </c>
      <c r="AY33" s="60">
        <v>13560</v>
      </c>
      <c r="AZ33" s="65">
        <v>0.122</v>
      </c>
      <c r="BA33" s="60">
        <v>500</v>
      </c>
      <c r="BB33" s="65">
        <v>7.4999999999999997E-2</v>
      </c>
      <c r="BC33" s="60">
        <v>756</v>
      </c>
      <c r="BD33" s="65">
        <v>0.114</v>
      </c>
      <c r="BE33" s="60">
        <v>292</v>
      </c>
      <c r="BF33" s="5">
        <v>17.2</v>
      </c>
      <c r="BG33" s="60">
        <v>26898</v>
      </c>
      <c r="BH33" s="65">
        <v>0.24399999999999999</v>
      </c>
      <c r="BI33" s="60">
        <v>4918</v>
      </c>
      <c r="BJ33" s="65">
        <v>0.223</v>
      </c>
      <c r="BK33" s="60">
        <v>4610</v>
      </c>
      <c r="BL33" s="65">
        <v>0.434</v>
      </c>
      <c r="BM33" s="60">
        <v>13788</v>
      </c>
      <c r="BN33" s="65">
        <v>0.316</v>
      </c>
      <c r="BO33" s="60">
        <v>3799</v>
      </c>
      <c r="BP33" s="65">
        <v>8.6999999999999994E-2</v>
      </c>
      <c r="BQ33" s="60">
        <v>38663</v>
      </c>
      <c r="BR33" s="65">
        <v>0.88600000000000001</v>
      </c>
      <c r="BS33" s="60">
        <v>36412</v>
      </c>
      <c r="BT33" s="65">
        <v>0.83499999999999996</v>
      </c>
    </row>
    <row r="34" spans="1:72" s="59" customFormat="1" x14ac:dyDescent="0.25">
      <c r="A34" s="57" t="s">
        <v>84</v>
      </c>
      <c r="B34" s="58">
        <v>31</v>
      </c>
      <c r="C34" s="58" t="s">
        <v>182</v>
      </c>
      <c r="D34" s="60">
        <v>113583</v>
      </c>
      <c r="E34" s="60">
        <v>18626</v>
      </c>
      <c r="F34" s="65">
        <v>0.16400000000000001</v>
      </c>
      <c r="G34" s="60">
        <v>80987</v>
      </c>
      <c r="H34" s="65">
        <v>0.71299999999999997</v>
      </c>
      <c r="I34" s="60">
        <v>13970</v>
      </c>
      <c r="J34" s="65">
        <v>0.123</v>
      </c>
      <c r="K34" s="60">
        <v>74078</v>
      </c>
      <c r="L34" s="65">
        <v>0.65200000000000002</v>
      </c>
      <c r="M34" s="60">
        <v>31161</v>
      </c>
      <c r="N34" s="65">
        <v>0.27400000000000002</v>
      </c>
      <c r="O34" s="60">
        <v>4111</v>
      </c>
      <c r="P34" s="65">
        <v>3.5999999999999997E-2</v>
      </c>
      <c r="Q34" s="60">
        <v>87</v>
      </c>
      <c r="R34" s="65">
        <v>1E-3</v>
      </c>
      <c r="S34" s="60">
        <v>755</v>
      </c>
      <c r="T34" s="65">
        <v>7.0000000000000001E-3</v>
      </c>
      <c r="U34" s="60">
        <v>3391</v>
      </c>
      <c r="V34" s="65">
        <v>0.03</v>
      </c>
      <c r="W34" s="60">
        <v>3308</v>
      </c>
      <c r="X34" s="65">
        <v>2.9000000000000001E-2</v>
      </c>
      <c r="Y34" s="61">
        <v>41510</v>
      </c>
      <c r="Z34" s="65">
        <v>0.79100000000000004</v>
      </c>
      <c r="AA34" s="60">
        <v>25991</v>
      </c>
      <c r="AB34" s="65">
        <v>0.24199999999999999</v>
      </c>
      <c r="AC34" s="60">
        <v>4854</v>
      </c>
      <c r="AD34" s="65">
        <v>0.26500000000000001</v>
      </c>
      <c r="AE34" s="60">
        <v>2299</v>
      </c>
      <c r="AF34" s="65">
        <v>0.23200000000000001</v>
      </c>
      <c r="AG34" s="60">
        <v>1878</v>
      </c>
      <c r="AH34" s="65">
        <v>0.14399999999999999</v>
      </c>
      <c r="AI34" s="60">
        <v>13150</v>
      </c>
      <c r="AJ34" s="65">
        <v>0.123</v>
      </c>
      <c r="AK34" s="60">
        <v>2012</v>
      </c>
      <c r="AL34" s="65">
        <v>0.11</v>
      </c>
      <c r="AM34" s="60">
        <v>7526</v>
      </c>
      <c r="AN34" s="65">
        <v>0.105</v>
      </c>
      <c r="AO34" s="60">
        <v>15132</v>
      </c>
      <c r="AP34" s="65">
        <v>0.21</v>
      </c>
      <c r="AQ34" s="60">
        <v>17880</v>
      </c>
      <c r="AR34" s="65">
        <v>0.248</v>
      </c>
      <c r="AS34" s="60">
        <v>31676</v>
      </c>
      <c r="AT34" s="65">
        <v>0.439</v>
      </c>
      <c r="AU34" s="60">
        <v>9170</v>
      </c>
      <c r="AV34" s="65">
        <v>8.2000000000000003E-2</v>
      </c>
      <c r="AW34" s="60">
        <v>20847</v>
      </c>
      <c r="AX34" s="65">
        <v>0.186</v>
      </c>
      <c r="AY34" s="60">
        <v>14320</v>
      </c>
      <c r="AZ34" s="65">
        <v>0.128</v>
      </c>
      <c r="BA34" s="60">
        <v>646</v>
      </c>
      <c r="BB34" s="65">
        <v>9.5000000000000001E-2</v>
      </c>
      <c r="BC34" s="60">
        <v>874</v>
      </c>
      <c r="BD34" s="65">
        <v>0.128</v>
      </c>
      <c r="BE34" s="60">
        <v>349</v>
      </c>
      <c r="BF34" s="5">
        <v>14.4</v>
      </c>
      <c r="BG34" s="60">
        <v>46465</v>
      </c>
      <c r="BH34" s="65">
        <v>0.433</v>
      </c>
      <c r="BI34" s="60">
        <v>3747</v>
      </c>
      <c r="BJ34" s="65">
        <v>0.26300000000000001</v>
      </c>
      <c r="BK34" s="60">
        <v>14090</v>
      </c>
      <c r="BL34" s="65">
        <v>0.48899999999999999</v>
      </c>
      <c r="BM34" s="60">
        <v>11335</v>
      </c>
      <c r="BN34" s="65">
        <v>0.219</v>
      </c>
      <c r="BO34" s="60">
        <v>7547</v>
      </c>
      <c r="BP34" s="65">
        <v>0.14599999999999999</v>
      </c>
      <c r="BQ34" s="60">
        <v>44331</v>
      </c>
      <c r="BR34" s="65">
        <v>0.85599999999999998</v>
      </c>
      <c r="BS34" s="60">
        <v>39307</v>
      </c>
      <c r="BT34" s="65">
        <v>0.75900000000000001</v>
      </c>
    </row>
    <row r="35" spans="1:72" s="59" customFormat="1" x14ac:dyDescent="0.25">
      <c r="A35" s="57" t="s">
        <v>85</v>
      </c>
      <c r="B35" s="58">
        <v>32</v>
      </c>
      <c r="C35" s="58" t="s">
        <v>183</v>
      </c>
      <c r="D35" s="60">
        <v>121128</v>
      </c>
      <c r="E35" s="60">
        <v>30814</v>
      </c>
      <c r="F35" s="65">
        <v>0.254</v>
      </c>
      <c r="G35" s="60">
        <v>76464</v>
      </c>
      <c r="H35" s="65">
        <v>0.63100000000000001</v>
      </c>
      <c r="I35" s="60">
        <v>13850</v>
      </c>
      <c r="J35" s="65">
        <v>0.114</v>
      </c>
      <c r="K35" s="60">
        <v>46685</v>
      </c>
      <c r="L35" s="65">
        <v>0.38500000000000001</v>
      </c>
      <c r="M35" s="60">
        <v>66806</v>
      </c>
      <c r="N35" s="65">
        <v>0.55200000000000005</v>
      </c>
      <c r="O35" s="60">
        <v>1320</v>
      </c>
      <c r="P35" s="65">
        <v>1.0999999999999999E-2</v>
      </c>
      <c r="Q35" s="60">
        <v>141</v>
      </c>
      <c r="R35" s="65">
        <v>1E-3</v>
      </c>
      <c r="S35" s="60">
        <v>1497</v>
      </c>
      <c r="T35" s="65">
        <v>1.2E-2</v>
      </c>
      <c r="U35" s="60">
        <v>4679</v>
      </c>
      <c r="V35" s="65">
        <v>3.9E-2</v>
      </c>
      <c r="W35" s="60">
        <v>3817</v>
      </c>
      <c r="X35" s="65">
        <v>3.2000000000000001E-2</v>
      </c>
      <c r="Y35" s="61">
        <v>32334</v>
      </c>
      <c r="Z35" s="65">
        <v>0.76300000000000001</v>
      </c>
      <c r="AA35" s="60">
        <v>37321</v>
      </c>
      <c r="AB35" s="65">
        <v>0.315</v>
      </c>
      <c r="AC35" s="60">
        <v>14519</v>
      </c>
      <c r="AD35" s="65">
        <v>0.48</v>
      </c>
      <c r="AE35" s="60">
        <v>6154</v>
      </c>
      <c r="AF35" s="65">
        <v>0.41399999999999998</v>
      </c>
      <c r="AG35" s="60">
        <v>1865</v>
      </c>
      <c r="AH35" s="65">
        <v>0.14599999999999999</v>
      </c>
      <c r="AI35" s="60">
        <v>19726</v>
      </c>
      <c r="AJ35" s="65">
        <v>0.16600000000000001</v>
      </c>
      <c r="AK35" s="60">
        <v>7960</v>
      </c>
      <c r="AL35" s="65">
        <v>0.26300000000000001</v>
      </c>
      <c r="AM35" s="60">
        <v>11627</v>
      </c>
      <c r="AN35" s="65">
        <v>0.14799999999999999</v>
      </c>
      <c r="AO35" s="60">
        <v>23915</v>
      </c>
      <c r="AP35" s="65">
        <v>0.30399999999999999</v>
      </c>
      <c r="AQ35" s="60">
        <v>23005</v>
      </c>
      <c r="AR35" s="65">
        <v>0.29299999999999998</v>
      </c>
      <c r="AS35" s="60">
        <v>20039</v>
      </c>
      <c r="AT35" s="65">
        <v>0.255</v>
      </c>
      <c r="AU35" s="60">
        <v>13320</v>
      </c>
      <c r="AV35" s="65">
        <v>0.112</v>
      </c>
      <c r="AW35" s="60">
        <v>41433</v>
      </c>
      <c r="AX35" s="65">
        <v>0.34799999999999998</v>
      </c>
      <c r="AY35" s="60">
        <v>17385</v>
      </c>
      <c r="AZ35" s="65">
        <v>0.14599999999999999</v>
      </c>
      <c r="BA35" s="60">
        <v>1329</v>
      </c>
      <c r="BB35" s="65">
        <v>0.127</v>
      </c>
      <c r="BC35" s="60">
        <v>1716</v>
      </c>
      <c r="BD35" s="65">
        <v>0.16400000000000001</v>
      </c>
      <c r="BE35" s="60">
        <v>878</v>
      </c>
      <c r="BF35" s="5">
        <v>51.2</v>
      </c>
      <c r="BG35" s="60">
        <v>64728</v>
      </c>
      <c r="BH35" s="65">
        <v>0.54600000000000004</v>
      </c>
      <c r="BI35" s="60">
        <v>4210</v>
      </c>
      <c r="BJ35" s="65">
        <v>0.309</v>
      </c>
      <c r="BK35" s="60">
        <v>16868</v>
      </c>
      <c r="BL35" s="65">
        <v>0.497</v>
      </c>
      <c r="BM35" s="60">
        <v>12482</v>
      </c>
      <c r="BN35" s="65">
        <v>0.22500000000000001</v>
      </c>
      <c r="BO35" s="60">
        <v>14377</v>
      </c>
      <c r="BP35" s="65">
        <v>0.25900000000000001</v>
      </c>
      <c r="BQ35" s="60">
        <v>44367</v>
      </c>
      <c r="BR35" s="65">
        <v>0.79900000000000004</v>
      </c>
      <c r="BS35" s="60">
        <v>38267</v>
      </c>
      <c r="BT35" s="65">
        <v>0.68899999999999995</v>
      </c>
    </row>
    <row r="36" spans="1:72" s="59" customFormat="1" x14ac:dyDescent="0.25">
      <c r="A36" s="57" t="s">
        <v>86</v>
      </c>
      <c r="B36" s="58">
        <v>33</v>
      </c>
      <c r="C36" s="58" t="s">
        <v>184</v>
      </c>
      <c r="D36" s="60">
        <v>112112</v>
      </c>
      <c r="E36" s="60">
        <v>26913</v>
      </c>
      <c r="F36" s="65">
        <v>0.24</v>
      </c>
      <c r="G36" s="60">
        <v>67922</v>
      </c>
      <c r="H36" s="65">
        <v>0.60599999999999998</v>
      </c>
      <c r="I36" s="60">
        <v>17277</v>
      </c>
      <c r="J36" s="65">
        <v>0.154</v>
      </c>
      <c r="K36" s="60">
        <v>47148</v>
      </c>
      <c r="L36" s="65">
        <v>0.42099999999999999</v>
      </c>
      <c r="M36" s="60">
        <v>58169</v>
      </c>
      <c r="N36" s="65">
        <v>0.51900000000000002</v>
      </c>
      <c r="O36" s="60">
        <v>1423</v>
      </c>
      <c r="P36" s="65">
        <v>1.2999999999999999E-2</v>
      </c>
      <c r="Q36" s="60">
        <v>207</v>
      </c>
      <c r="R36" s="65">
        <v>2E-3</v>
      </c>
      <c r="S36" s="60">
        <v>1417</v>
      </c>
      <c r="T36" s="65">
        <v>1.2999999999999999E-2</v>
      </c>
      <c r="U36" s="60">
        <v>3748</v>
      </c>
      <c r="V36" s="65">
        <v>3.3000000000000002E-2</v>
      </c>
      <c r="W36" s="60">
        <v>3584</v>
      </c>
      <c r="X36" s="65">
        <v>3.2000000000000001E-2</v>
      </c>
      <c r="Y36" s="61">
        <v>41376</v>
      </c>
      <c r="Z36" s="65">
        <v>0.76200000000000001</v>
      </c>
      <c r="AA36" s="60">
        <v>24966</v>
      </c>
      <c r="AB36" s="65">
        <v>0.23</v>
      </c>
      <c r="AC36" s="60">
        <v>9721</v>
      </c>
      <c r="AD36" s="65">
        <v>0.37</v>
      </c>
      <c r="AE36" s="60">
        <v>4011</v>
      </c>
      <c r="AF36" s="65">
        <v>0.30299999999999999</v>
      </c>
      <c r="AG36" s="60">
        <v>2273</v>
      </c>
      <c r="AH36" s="65">
        <v>0.13600000000000001</v>
      </c>
      <c r="AI36" s="60">
        <v>12622</v>
      </c>
      <c r="AJ36" s="65">
        <v>0.11600000000000001</v>
      </c>
      <c r="AK36" s="60">
        <v>5337</v>
      </c>
      <c r="AL36" s="65">
        <v>0.20300000000000001</v>
      </c>
      <c r="AM36" s="60">
        <v>9459</v>
      </c>
      <c r="AN36" s="65">
        <v>0.125</v>
      </c>
      <c r="AO36" s="60">
        <v>22045</v>
      </c>
      <c r="AP36" s="65">
        <v>0.29299999999999998</v>
      </c>
      <c r="AQ36" s="60">
        <v>22391</v>
      </c>
      <c r="AR36" s="65">
        <v>0.29799999999999999</v>
      </c>
      <c r="AS36" s="60">
        <v>21299</v>
      </c>
      <c r="AT36" s="65">
        <v>0.28399999999999997</v>
      </c>
      <c r="AU36" s="60">
        <v>8673</v>
      </c>
      <c r="AV36" s="65">
        <v>7.8E-2</v>
      </c>
      <c r="AW36" s="60">
        <v>31360</v>
      </c>
      <c r="AX36" s="65">
        <v>0.28299999999999997</v>
      </c>
      <c r="AY36" s="60">
        <v>17603</v>
      </c>
      <c r="AZ36" s="65">
        <v>0.159</v>
      </c>
      <c r="BA36" s="60">
        <v>889</v>
      </c>
      <c r="BB36" s="65">
        <v>0.11600000000000001</v>
      </c>
      <c r="BC36" s="60">
        <v>1167</v>
      </c>
      <c r="BD36" s="65">
        <v>0.152</v>
      </c>
      <c r="BE36" s="60">
        <v>632</v>
      </c>
      <c r="BF36" s="5">
        <v>35.6</v>
      </c>
      <c r="BG36" s="60">
        <v>46530</v>
      </c>
      <c r="BH36" s="65">
        <v>0.42799999999999999</v>
      </c>
      <c r="BI36" s="60">
        <v>4818</v>
      </c>
      <c r="BJ36" s="65">
        <v>0.28399999999999997</v>
      </c>
      <c r="BK36" s="60">
        <v>11148</v>
      </c>
      <c r="BL36" s="65">
        <v>0.51600000000000001</v>
      </c>
      <c r="BM36" s="60">
        <v>14223</v>
      </c>
      <c r="BN36" s="65">
        <v>0.29899999999999999</v>
      </c>
      <c r="BO36" s="60">
        <v>10364</v>
      </c>
      <c r="BP36" s="65">
        <v>0.218</v>
      </c>
      <c r="BQ36" s="60">
        <v>38402</v>
      </c>
      <c r="BR36" s="65">
        <v>0.80800000000000005</v>
      </c>
      <c r="BS36" s="60">
        <v>33286</v>
      </c>
      <c r="BT36" s="65">
        <v>0.7</v>
      </c>
    </row>
    <row r="37" spans="1:72" s="59" customFormat="1" x14ac:dyDescent="0.25">
      <c r="A37" s="57" t="s">
        <v>87</v>
      </c>
      <c r="B37" s="58">
        <v>34</v>
      </c>
      <c r="C37" s="58" t="s">
        <v>185</v>
      </c>
      <c r="D37" s="60">
        <v>112449</v>
      </c>
      <c r="E37" s="60">
        <v>23411</v>
      </c>
      <c r="F37" s="65">
        <v>0.20799999999999999</v>
      </c>
      <c r="G37" s="60">
        <v>72003</v>
      </c>
      <c r="H37" s="65">
        <v>0.64</v>
      </c>
      <c r="I37" s="60">
        <v>17035</v>
      </c>
      <c r="J37" s="65">
        <v>0.151</v>
      </c>
      <c r="K37" s="60">
        <v>56686</v>
      </c>
      <c r="L37" s="65">
        <v>0.504</v>
      </c>
      <c r="M37" s="60">
        <v>43900</v>
      </c>
      <c r="N37" s="65">
        <v>0.39</v>
      </c>
      <c r="O37" s="60">
        <v>6309</v>
      </c>
      <c r="P37" s="65">
        <v>5.6000000000000001E-2</v>
      </c>
      <c r="Q37" s="60">
        <v>244</v>
      </c>
      <c r="R37" s="65">
        <v>2E-3</v>
      </c>
      <c r="S37" s="60">
        <v>904</v>
      </c>
      <c r="T37" s="65">
        <v>8.0000000000000002E-3</v>
      </c>
      <c r="U37" s="60">
        <v>4406</v>
      </c>
      <c r="V37" s="65">
        <v>3.9E-2</v>
      </c>
      <c r="W37" s="60">
        <v>3095</v>
      </c>
      <c r="X37" s="65">
        <v>2.8000000000000001E-2</v>
      </c>
      <c r="Y37" s="61">
        <v>35974</v>
      </c>
      <c r="Z37" s="65">
        <v>0.73099999999999998</v>
      </c>
      <c r="AA37" s="60">
        <v>27343</v>
      </c>
      <c r="AB37" s="65">
        <v>0.251</v>
      </c>
      <c r="AC37" s="60">
        <v>8845</v>
      </c>
      <c r="AD37" s="65">
        <v>0.38400000000000001</v>
      </c>
      <c r="AE37" s="60">
        <v>4135</v>
      </c>
      <c r="AF37" s="65">
        <v>0.34200000000000003</v>
      </c>
      <c r="AG37" s="60">
        <v>2015</v>
      </c>
      <c r="AH37" s="65">
        <v>0.122</v>
      </c>
      <c r="AI37" s="60">
        <v>12870</v>
      </c>
      <c r="AJ37" s="65">
        <v>0.11799999999999999</v>
      </c>
      <c r="AK37" s="60">
        <v>4466</v>
      </c>
      <c r="AL37" s="65">
        <v>0.19400000000000001</v>
      </c>
      <c r="AM37" s="60">
        <v>10539</v>
      </c>
      <c r="AN37" s="65">
        <v>0.13700000000000001</v>
      </c>
      <c r="AO37" s="60">
        <v>24078</v>
      </c>
      <c r="AP37" s="65">
        <v>0.312</v>
      </c>
      <c r="AQ37" s="60">
        <v>22527</v>
      </c>
      <c r="AR37" s="65">
        <v>0.29199999999999998</v>
      </c>
      <c r="AS37" s="60">
        <v>20003</v>
      </c>
      <c r="AT37" s="65">
        <v>0.25900000000000001</v>
      </c>
      <c r="AU37" s="60">
        <v>11683</v>
      </c>
      <c r="AV37" s="65">
        <v>0.106</v>
      </c>
      <c r="AW37" s="60">
        <v>36028</v>
      </c>
      <c r="AX37" s="65">
        <v>0.32500000000000001</v>
      </c>
      <c r="AY37" s="60">
        <v>16855</v>
      </c>
      <c r="AZ37" s="65">
        <v>0.152</v>
      </c>
      <c r="BA37" s="60">
        <v>862</v>
      </c>
      <c r="BB37" s="65">
        <v>0.113</v>
      </c>
      <c r="BC37" s="60">
        <v>1158</v>
      </c>
      <c r="BD37" s="65">
        <v>0.153</v>
      </c>
      <c r="BE37" s="60">
        <v>732</v>
      </c>
      <c r="BF37" s="5">
        <v>41.2</v>
      </c>
      <c r="BG37" s="60">
        <v>52837</v>
      </c>
      <c r="BH37" s="65">
        <v>0.48399999999999999</v>
      </c>
      <c r="BI37" s="60">
        <v>3969</v>
      </c>
      <c r="BJ37" s="65">
        <v>0.28000000000000003</v>
      </c>
      <c r="BK37" s="60">
        <v>11819</v>
      </c>
      <c r="BL37" s="65">
        <v>0.51400000000000001</v>
      </c>
      <c r="BM37" s="60">
        <v>15855</v>
      </c>
      <c r="BN37" s="65">
        <v>0.33</v>
      </c>
      <c r="BO37" s="60">
        <v>12967</v>
      </c>
      <c r="BP37" s="65">
        <v>0.27</v>
      </c>
      <c r="BQ37" s="60">
        <v>38350</v>
      </c>
      <c r="BR37" s="65">
        <v>0.79800000000000004</v>
      </c>
      <c r="BS37" s="60">
        <v>33007</v>
      </c>
      <c r="BT37" s="65">
        <v>0.68700000000000006</v>
      </c>
    </row>
    <row r="38" spans="1:72" s="59" customFormat="1" x14ac:dyDescent="0.25">
      <c r="A38" s="57" t="s">
        <v>88</v>
      </c>
      <c r="B38" s="58">
        <v>35</v>
      </c>
      <c r="C38" s="58" t="s">
        <v>186</v>
      </c>
      <c r="D38" s="60">
        <v>113367</v>
      </c>
      <c r="E38" s="60">
        <v>24983</v>
      </c>
      <c r="F38" s="65">
        <v>0.22</v>
      </c>
      <c r="G38" s="60">
        <v>72317</v>
      </c>
      <c r="H38" s="65">
        <v>0.63800000000000001</v>
      </c>
      <c r="I38" s="60">
        <v>16067</v>
      </c>
      <c r="J38" s="65">
        <v>0.14199999999999999</v>
      </c>
      <c r="K38" s="60">
        <v>87164</v>
      </c>
      <c r="L38" s="65">
        <v>0.76900000000000002</v>
      </c>
      <c r="M38" s="60">
        <v>18767</v>
      </c>
      <c r="N38" s="65">
        <v>0.16600000000000001</v>
      </c>
      <c r="O38" s="60">
        <v>1797</v>
      </c>
      <c r="P38" s="65">
        <v>1.6E-2</v>
      </c>
      <c r="Q38" s="60">
        <v>321</v>
      </c>
      <c r="R38" s="65">
        <v>3.0000000000000001E-3</v>
      </c>
      <c r="S38" s="60">
        <v>268</v>
      </c>
      <c r="T38" s="65">
        <v>2E-3</v>
      </c>
      <c r="U38" s="60">
        <v>5050</v>
      </c>
      <c r="V38" s="65">
        <v>4.4999999999999998E-2</v>
      </c>
      <c r="W38" s="60">
        <v>2188</v>
      </c>
      <c r="X38" s="65">
        <v>1.9E-2</v>
      </c>
      <c r="Y38" s="61">
        <v>37268</v>
      </c>
      <c r="Z38" s="65">
        <v>0.749</v>
      </c>
      <c r="AA38" s="60">
        <v>23899</v>
      </c>
      <c r="AB38" s="65">
        <v>0.215</v>
      </c>
      <c r="AC38" s="60">
        <v>7541</v>
      </c>
      <c r="AD38" s="65">
        <v>0.308</v>
      </c>
      <c r="AE38" s="60">
        <v>3388</v>
      </c>
      <c r="AF38" s="65">
        <v>0.26</v>
      </c>
      <c r="AG38" s="60">
        <v>1447</v>
      </c>
      <c r="AH38" s="65">
        <v>9.1999999999999998E-2</v>
      </c>
      <c r="AI38" s="60">
        <v>11199</v>
      </c>
      <c r="AJ38" s="65">
        <v>0.10100000000000001</v>
      </c>
      <c r="AK38" s="60">
        <v>3597</v>
      </c>
      <c r="AL38" s="65">
        <v>0.14699999999999999</v>
      </c>
      <c r="AM38" s="60">
        <v>10445</v>
      </c>
      <c r="AN38" s="65">
        <v>0.13900000000000001</v>
      </c>
      <c r="AO38" s="60">
        <v>31139</v>
      </c>
      <c r="AP38" s="65">
        <v>0.41499999999999998</v>
      </c>
      <c r="AQ38" s="60">
        <v>22822</v>
      </c>
      <c r="AR38" s="65">
        <v>0.30399999999999999</v>
      </c>
      <c r="AS38" s="60">
        <v>10700</v>
      </c>
      <c r="AT38" s="65">
        <v>0.14199999999999999</v>
      </c>
      <c r="AU38" s="60">
        <v>11291</v>
      </c>
      <c r="AV38" s="65">
        <v>0.1</v>
      </c>
      <c r="AW38" s="60">
        <v>33251</v>
      </c>
      <c r="AX38" s="65">
        <v>0.29499999999999998</v>
      </c>
      <c r="AY38" s="60">
        <v>17369</v>
      </c>
      <c r="AZ38" s="65">
        <v>0.154</v>
      </c>
      <c r="BA38" s="60">
        <v>776</v>
      </c>
      <c r="BB38" s="65">
        <v>0.106</v>
      </c>
      <c r="BC38" s="60">
        <v>1018</v>
      </c>
      <c r="BD38" s="65">
        <v>0.13900000000000001</v>
      </c>
      <c r="BE38" s="60">
        <v>620</v>
      </c>
      <c r="BF38" s="5">
        <v>35.1</v>
      </c>
      <c r="BG38" s="60">
        <v>54881</v>
      </c>
      <c r="BH38" s="65">
        <v>0.49299999999999999</v>
      </c>
      <c r="BI38" s="60">
        <v>4451</v>
      </c>
      <c r="BJ38" s="65">
        <v>0.26300000000000001</v>
      </c>
      <c r="BK38" s="60">
        <v>10310</v>
      </c>
      <c r="BL38" s="65">
        <v>0.53500000000000003</v>
      </c>
      <c r="BM38" s="60">
        <v>14962</v>
      </c>
      <c r="BN38" s="65">
        <v>0.315</v>
      </c>
      <c r="BO38" s="60">
        <v>10734</v>
      </c>
      <c r="BP38" s="65">
        <v>0.22600000000000001</v>
      </c>
      <c r="BQ38" s="60">
        <v>39144</v>
      </c>
      <c r="BR38" s="65">
        <v>0.82399999999999995</v>
      </c>
      <c r="BS38" s="60">
        <v>34520</v>
      </c>
      <c r="BT38" s="65">
        <v>0.72599999999999998</v>
      </c>
    </row>
    <row r="39" spans="1:72" s="59" customFormat="1" x14ac:dyDescent="0.25">
      <c r="A39" s="57" t="s">
        <v>89</v>
      </c>
      <c r="B39" s="58">
        <v>36</v>
      </c>
      <c r="C39" s="58" t="s">
        <v>187</v>
      </c>
      <c r="D39" s="60">
        <v>116617</v>
      </c>
      <c r="E39" s="60">
        <v>23900</v>
      </c>
      <c r="F39" s="65">
        <v>0.20499999999999999</v>
      </c>
      <c r="G39" s="60">
        <v>71606</v>
      </c>
      <c r="H39" s="65">
        <v>0.61399999999999999</v>
      </c>
      <c r="I39" s="60">
        <v>21111</v>
      </c>
      <c r="J39" s="65">
        <v>0.18099999999999999</v>
      </c>
      <c r="K39" s="60">
        <v>109137</v>
      </c>
      <c r="L39" s="65">
        <v>0.93600000000000005</v>
      </c>
      <c r="M39" s="60">
        <v>3184</v>
      </c>
      <c r="N39" s="65">
        <v>2.7E-2</v>
      </c>
      <c r="O39" s="60">
        <v>1648</v>
      </c>
      <c r="P39" s="65">
        <v>1.4E-2</v>
      </c>
      <c r="Q39" s="60">
        <v>143</v>
      </c>
      <c r="R39" s="65">
        <v>1E-3</v>
      </c>
      <c r="S39" s="60">
        <v>500</v>
      </c>
      <c r="T39" s="65">
        <v>4.0000000000000001E-3</v>
      </c>
      <c r="U39" s="60">
        <v>2005</v>
      </c>
      <c r="V39" s="65">
        <v>1.7000000000000001E-2</v>
      </c>
      <c r="W39" s="60">
        <v>1515</v>
      </c>
      <c r="X39" s="65">
        <v>1.2999999999999999E-2</v>
      </c>
      <c r="Y39" s="61">
        <v>55840</v>
      </c>
      <c r="Z39" s="65">
        <v>0.80800000000000005</v>
      </c>
      <c r="AA39" s="60">
        <v>11223</v>
      </c>
      <c r="AB39" s="65">
        <v>9.7000000000000003E-2</v>
      </c>
      <c r="AC39" s="60">
        <v>3061</v>
      </c>
      <c r="AD39" s="65">
        <v>0.129</v>
      </c>
      <c r="AE39" s="60">
        <v>1603</v>
      </c>
      <c r="AF39" s="65">
        <v>0.123</v>
      </c>
      <c r="AG39" s="60">
        <v>1117</v>
      </c>
      <c r="AH39" s="65">
        <v>5.5E-2</v>
      </c>
      <c r="AI39" s="60">
        <v>4558</v>
      </c>
      <c r="AJ39" s="65">
        <v>3.9E-2</v>
      </c>
      <c r="AK39" s="60">
        <v>1089</v>
      </c>
      <c r="AL39" s="65">
        <v>4.5999999999999999E-2</v>
      </c>
      <c r="AM39" s="60">
        <v>5638</v>
      </c>
      <c r="AN39" s="65">
        <v>6.7000000000000004E-2</v>
      </c>
      <c r="AO39" s="60">
        <v>28853</v>
      </c>
      <c r="AP39" s="65">
        <v>0.34599999999999997</v>
      </c>
      <c r="AQ39" s="60">
        <v>24892</v>
      </c>
      <c r="AR39" s="65">
        <v>0.29799999999999999</v>
      </c>
      <c r="AS39" s="60">
        <v>24052</v>
      </c>
      <c r="AT39" s="65">
        <v>0.28799999999999998</v>
      </c>
      <c r="AU39" s="60">
        <v>6678</v>
      </c>
      <c r="AV39" s="65">
        <v>5.8000000000000003E-2</v>
      </c>
      <c r="AW39" s="60">
        <v>15861</v>
      </c>
      <c r="AX39" s="65">
        <v>0.13700000000000001</v>
      </c>
      <c r="AY39" s="60">
        <v>14098</v>
      </c>
      <c r="AZ39" s="65">
        <v>0.122</v>
      </c>
      <c r="BA39" s="60">
        <v>417</v>
      </c>
      <c r="BB39" s="65">
        <v>7.0000000000000007E-2</v>
      </c>
      <c r="BC39" s="60">
        <v>658</v>
      </c>
      <c r="BD39" s="65">
        <v>0.111</v>
      </c>
      <c r="BE39" s="60">
        <v>232</v>
      </c>
      <c r="BF39" s="5">
        <v>13.2</v>
      </c>
      <c r="BG39" s="60">
        <v>30553</v>
      </c>
      <c r="BH39" s="65">
        <v>0.26400000000000001</v>
      </c>
      <c r="BI39" s="60">
        <v>4787</v>
      </c>
      <c r="BJ39" s="65">
        <v>0.223</v>
      </c>
      <c r="BK39" s="60">
        <v>5863</v>
      </c>
      <c r="BL39" s="65">
        <v>0.41099999999999998</v>
      </c>
      <c r="BM39" s="60">
        <v>15645</v>
      </c>
      <c r="BN39" s="65">
        <v>0.318</v>
      </c>
      <c r="BO39" s="60">
        <v>4553</v>
      </c>
      <c r="BP39" s="65">
        <v>9.2999999999999999E-2</v>
      </c>
      <c r="BQ39" s="60">
        <v>43013</v>
      </c>
      <c r="BR39" s="65">
        <v>0.875</v>
      </c>
      <c r="BS39" s="60">
        <v>39795</v>
      </c>
      <c r="BT39" s="65">
        <v>0.80900000000000005</v>
      </c>
    </row>
    <row r="40" spans="1:72" s="59" customFormat="1" x14ac:dyDescent="0.25">
      <c r="A40" s="57" t="s">
        <v>90</v>
      </c>
      <c r="B40" s="58">
        <v>37</v>
      </c>
      <c r="C40" s="58" t="s">
        <v>188</v>
      </c>
      <c r="D40" s="60">
        <v>118296</v>
      </c>
      <c r="E40" s="60">
        <v>27482</v>
      </c>
      <c r="F40" s="65">
        <v>0.23200000000000001</v>
      </c>
      <c r="G40" s="60">
        <v>71003</v>
      </c>
      <c r="H40" s="65">
        <v>0.6</v>
      </c>
      <c r="I40" s="60">
        <v>19811</v>
      </c>
      <c r="J40" s="65">
        <v>0.16700000000000001</v>
      </c>
      <c r="K40" s="60">
        <v>101976</v>
      </c>
      <c r="L40" s="65">
        <v>0.86199999999999999</v>
      </c>
      <c r="M40" s="60">
        <v>8743</v>
      </c>
      <c r="N40" s="65">
        <v>7.3999999999999996E-2</v>
      </c>
      <c r="O40" s="60">
        <v>4644</v>
      </c>
      <c r="P40" s="65">
        <v>3.9E-2</v>
      </c>
      <c r="Q40" s="60">
        <v>257</v>
      </c>
      <c r="R40" s="65">
        <v>2E-3</v>
      </c>
      <c r="S40" s="60">
        <v>282</v>
      </c>
      <c r="T40" s="65">
        <v>2E-3</v>
      </c>
      <c r="U40" s="60">
        <v>2394</v>
      </c>
      <c r="V40" s="65">
        <v>0.02</v>
      </c>
      <c r="W40" s="60">
        <v>2535</v>
      </c>
      <c r="X40" s="65">
        <v>2.1000000000000001E-2</v>
      </c>
      <c r="Y40" s="61">
        <v>80421</v>
      </c>
      <c r="Z40" s="65">
        <v>0.83899999999999997</v>
      </c>
      <c r="AA40" s="60">
        <v>6260</v>
      </c>
      <c r="AB40" s="65">
        <v>5.2999999999999999E-2</v>
      </c>
      <c r="AC40" s="60">
        <v>1909</v>
      </c>
      <c r="AD40" s="65">
        <v>7.0000000000000007E-2</v>
      </c>
      <c r="AE40" s="60">
        <v>999</v>
      </c>
      <c r="AF40" s="65">
        <v>6.8000000000000005E-2</v>
      </c>
      <c r="AG40" s="60">
        <v>863</v>
      </c>
      <c r="AH40" s="65">
        <v>4.4999999999999998E-2</v>
      </c>
      <c r="AI40" s="60">
        <v>2813</v>
      </c>
      <c r="AJ40" s="65">
        <v>2.4E-2</v>
      </c>
      <c r="AK40" s="60">
        <v>818</v>
      </c>
      <c r="AL40" s="65">
        <v>0.03</v>
      </c>
      <c r="AM40" s="60">
        <v>3251</v>
      </c>
      <c r="AN40" s="65">
        <v>3.9E-2</v>
      </c>
      <c r="AO40" s="60">
        <v>18509</v>
      </c>
      <c r="AP40" s="65">
        <v>0.224</v>
      </c>
      <c r="AQ40" s="60">
        <v>20080</v>
      </c>
      <c r="AR40" s="65">
        <v>0.24299999999999999</v>
      </c>
      <c r="AS40" s="60">
        <v>40662</v>
      </c>
      <c r="AT40" s="65">
        <v>0.49299999999999999</v>
      </c>
      <c r="AU40" s="60">
        <v>3915</v>
      </c>
      <c r="AV40" s="65">
        <v>3.3000000000000002E-2</v>
      </c>
      <c r="AW40" s="60">
        <v>9582</v>
      </c>
      <c r="AX40" s="65">
        <v>8.1000000000000003E-2</v>
      </c>
      <c r="AY40" s="60">
        <v>10797</v>
      </c>
      <c r="AZ40" s="65">
        <v>9.1999999999999998E-2</v>
      </c>
      <c r="BA40" s="60">
        <v>403</v>
      </c>
      <c r="BB40" s="65">
        <v>7.0999999999999994E-2</v>
      </c>
      <c r="BC40" s="60">
        <v>555</v>
      </c>
      <c r="BD40" s="65">
        <v>9.7000000000000003E-2</v>
      </c>
      <c r="BE40" s="60">
        <v>90</v>
      </c>
      <c r="BF40" s="5">
        <v>4.7</v>
      </c>
      <c r="BG40" s="60">
        <v>16668</v>
      </c>
      <c r="BH40" s="65">
        <v>0.14199999999999999</v>
      </c>
      <c r="BI40" s="60">
        <v>5430</v>
      </c>
      <c r="BJ40" s="65">
        <v>0.21199999999999999</v>
      </c>
      <c r="BK40" s="60">
        <v>4256</v>
      </c>
      <c r="BL40" s="65">
        <v>0.436</v>
      </c>
      <c r="BM40" s="60">
        <v>13950</v>
      </c>
      <c r="BN40" s="65">
        <v>0.30099999999999999</v>
      </c>
      <c r="BO40" s="60">
        <v>2455</v>
      </c>
      <c r="BP40" s="65">
        <v>5.2999999999999999E-2</v>
      </c>
      <c r="BQ40" s="60">
        <v>42159</v>
      </c>
      <c r="BR40" s="65">
        <v>0.91</v>
      </c>
      <c r="BS40" s="60">
        <v>40055</v>
      </c>
      <c r="BT40" s="65">
        <v>0.86399999999999999</v>
      </c>
    </row>
    <row r="41" spans="1:72" s="59" customFormat="1" x14ac:dyDescent="0.25">
      <c r="A41" s="57" t="s">
        <v>91</v>
      </c>
      <c r="B41" s="58">
        <v>38</v>
      </c>
      <c r="C41" s="58" t="s">
        <v>189</v>
      </c>
      <c r="D41" s="60">
        <v>113239</v>
      </c>
      <c r="E41" s="60">
        <v>23832</v>
      </c>
      <c r="F41" s="65">
        <v>0.21</v>
      </c>
      <c r="G41" s="60">
        <v>67510</v>
      </c>
      <c r="H41" s="65">
        <v>0.59599999999999997</v>
      </c>
      <c r="I41" s="60">
        <v>21897</v>
      </c>
      <c r="J41" s="65">
        <v>0.193</v>
      </c>
      <c r="K41" s="60">
        <v>105495</v>
      </c>
      <c r="L41" s="65">
        <v>0.93200000000000005</v>
      </c>
      <c r="M41" s="60">
        <v>3945</v>
      </c>
      <c r="N41" s="65">
        <v>3.5000000000000003E-2</v>
      </c>
      <c r="O41" s="60">
        <v>1987</v>
      </c>
      <c r="P41" s="65">
        <v>1.7000000000000001E-2</v>
      </c>
      <c r="Q41" s="60">
        <v>199</v>
      </c>
      <c r="R41" s="65">
        <v>2E-3</v>
      </c>
      <c r="S41" s="60">
        <v>222</v>
      </c>
      <c r="T41" s="65">
        <v>2E-3</v>
      </c>
      <c r="U41" s="60">
        <v>1391</v>
      </c>
      <c r="V41" s="65">
        <v>1.2E-2</v>
      </c>
      <c r="W41" s="60">
        <v>1536</v>
      </c>
      <c r="X41" s="65">
        <v>1.4E-2</v>
      </c>
      <c r="Y41" s="61">
        <v>70598</v>
      </c>
      <c r="Z41" s="65">
        <v>0.82099999999999995</v>
      </c>
      <c r="AA41" s="60">
        <v>5848</v>
      </c>
      <c r="AB41" s="65">
        <v>5.2999999999999999E-2</v>
      </c>
      <c r="AC41" s="60">
        <v>1484</v>
      </c>
      <c r="AD41" s="65">
        <v>6.3E-2</v>
      </c>
      <c r="AE41" s="60">
        <v>676</v>
      </c>
      <c r="AF41" s="65">
        <v>5.3999999999999999E-2</v>
      </c>
      <c r="AG41" s="60">
        <v>818</v>
      </c>
      <c r="AH41" s="65">
        <v>0.04</v>
      </c>
      <c r="AI41" s="60">
        <v>2329</v>
      </c>
      <c r="AJ41" s="65">
        <v>2.1000000000000001E-2</v>
      </c>
      <c r="AK41" s="60">
        <v>447</v>
      </c>
      <c r="AL41" s="65">
        <v>1.9E-2</v>
      </c>
      <c r="AM41" s="60">
        <v>5136</v>
      </c>
      <c r="AN41" s="65">
        <v>6.3E-2</v>
      </c>
      <c r="AO41" s="60">
        <v>25659</v>
      </c>
      <c r="AP41" s="65">
        <v>0.315</v>
      </c>
      <c r="AQ41" s="60">
        <v>22928</v>
      </c>
      <c r="AR41" s="65">
        <v>0.28100000000000003</v>
      </c>
      <c r="AS41" s="60">
        <v>27846</v>
      </c>
      <c r="AT41" s="65">
        <v>0.34100000000000003</v>
      </c>
      <c r="AU41" s="60">
        <v>5507</v>
      </c>
      <c r="AV41" s="65">
        <v>4.9000000000000002E-2</v>
      </c>
      <c r="AW41" s="60">
        <v>10226</v>
      </c>
      <c r="AX41" s="65">
        <v>9.1999999999999998E-2</v>
      </c>
      <c r="AY41" s="60">
        <v>12065</v>
      </c>
      <c r="AZ41" s="65">
        <v>0.108</v>
      </c>
      <c r="BA41" s="60">
        <v>365</v>
      </c>
      <c r="BB41" s="65">
        <v>7.2999999999999995E-2</v>
      </c>
      <c r="BC41" s="60">
        <v>497</v>
      </c>
      <c r="BD41" s="65">
        <v>0.1</v>
      </c>
      <c r="BE41" s="60">
        <v>129</v>
      </c>
      <c r="BF41" s="5">
        <v>7.6</v>
      </c>
      <c r="BG41" s="60">
        <v>18717</v>
      </c>
      <c r="BH41" s="65">
        <v>0.16800000000000001</v>
      </c>
      <c r="BI41" s="60">
        <v>5112</v>
      </c>
      <c r="BJ41" s="65">
        <v>0.221</v>
      </c>
      <c r="BK41" s="60">
        <v>3005</v>
      </c>
      <c r="BL41" s="65">
        <v>0.39200000000000002</v>
      </c>
      <c r="BM41" s="60">
        <v>14854</v>
      </c>
      <c r="BN41" s="65">
        <v>0.33400000000000002</v>
      </c>
      <c r="BO41" s="60">
        <v>2110</v>
      </c>
      <c r="BP41" s="65">
        <v>4.7E-2</v>
      </c>
      <c r="BQ41" s="60">
        <v>39592</v>
      </c>
      <c r="BR41" s="65">
        <v>0.89100000000000001</v>
      </c>
      <c r="BS41" s="60">
        <v>37007</v>
      </c>
      <c r="BT41" s="65">
        <v>0.83199999999999996</v>
      </c>
    </row>
    <row r="42" spans="1:72" s="59" customFormat="1" x14ac:dyDescent="0.25">
      <c r="A42" s="57" t="s">
        <v>92</v>
      </c>
      <c r="B42" s="58">
        <v>39</v>
      </c>
      <c r="C42" s="58" t="s">
        <v>190</v>
      </c>
      <c r="D42" s="60">
        <v>107937</v>
      </c>
      <c r="E42" s="60">
        <v>22569</v>
      </c>
      <c r="F42" s="65">
        <v>0.20899999999999999</v>
      </c>
      <c r="G42" s="60">
        <v>71217</v>
      </c>
      <c r="H42" s="65">
        <v>0.66</v>
      </c>
      <c r="I42" s="60">
        <v>14151</v>
      </c>
      <c r="J42" s="65">
        <v>0.13100000000000001</v>
      </c>
      <c r="K42" s="60">
        <v>47314</v>
      </c>
      <c r="L42" s="65">
        <v>0.438</v>
      </c>
      <c r="M42" s="60">
        <v>55341</v>
      </c>
      <c r="N42" s="65">
        <v>0.51300000000000001</v>
      </c>
      <c r="O42" s="60">
        <v>750</v>
      </c>
      <c r="P42" s="65">
        <v>7.0000000000000001E-3</v>
      </c>
      <c r="Q42" s="60">
        <v>302</v>
      </c>
      <c r="R42" s="65">
        <v>3.0000000000000001E-3</v>
      </c>
      <c r="S42" s="60">
        <v>754</v>
      </c>
      <c r="T42" s="65">
        <v>7.0000000000000001E-3</v>
      </c>
      <c r="U42" s="60">
        <v>3476</v>
      </c>
      <c r="V42" s="65">
        <v>3.2000000000000001E-2</v>
      </c>
      <c r="W42" s="60">
        <v>4030</v>
      </c>
      <c r="X42" s="65">
        <v>3.6999999999999998E-2</v>
      </c>
      <c r="Y42" s="61">
        <v>27412</v>
      </c>
      <c r="Z42" s="65">
        <v>0.65500000000000003</v>
      </c>
      <c r="AA42" s="60">
        <v>34902</v>
      </c>
      <c r="AB42" s="65">
        <v>0.36</v>
      </c>
      <c r="AC42" s="60">
        <v>11929</v>
      </c>
      <c r="AD42" s="65">
        <v>0.53600000000000003</v>
      </c>
      <c r="AE42" s="60">
        <v>5338</v>
      </c>
      <c r="AF42" s="65">
        <v>0.45200000000000001</v>
      </c>
      <c r="AG42" s="60">
        <v>2127</v>
      </c>
      <c r="AH42" s="65">
        <v>0.157</v>
      </c>
      <c r="AI42" s="60">
        <v>16788</v>
      </c>
      <c r="AJ42" s="65">
        <v>0.17299999999999999</v>
      </c>
      <c r="AK42" s="60">
        <v>6273</v>
      </c>
      <c r="AL42" s="65">
        <v>0.28199999999999997</v>
      </c>
      <c r="AM42" s="60">
        <v>11665</v>
      </c>
      <c r="AN42" s="65">
        <v>0.17599999999999999</v>
      </c>
      <c r="AO42" s="60">
        <v>20026</v>
      </c>
      <c r="AP42" s="65">
        <v>0.30199999999999999</v>
      </c>
      <c r="AQ42" s="60">
        <v>24060</v>
      </c>
      <c r="AR42" s="65">
        <v>0.36199999999999999</v>
      </c>
      <c r="AS42" s="60">
        <v>10592</v>
      </c>
      <c r="AT42" s="65">
        <v>0.159</v>
      </c>
      <c r="AU42" s="60">
        <v>12220</v>
      </c>
      <c r="AV42" s="65">
        <v>0.11600000000000001</v>
      </c>
      <c r="AW42" s="60">
        <v>40855</v>
      </c>
      <c r="AX42" s="65">
        <v>0.38900000000000001</v>
      </c>
      <c r="AY42" s="60">
        <v>20321</v>
      </c>
      <c r="AZ42" s="65">
        <v>0.193</v>
      </c>
      <c r="BA42" s="60">
        <v>929</v>
      </c>
      <c r="BB42" s="65">
        <v>0.127</v>
      </c>
      <c r="BC42" s="60">
        <v>1278</v>
      </c>
      <c r="BD42" s="65">
        <v>0.17499999999999999</v>
      </c>
      <c r="BE42" s="60">
        <v>761</v>
      </c>
      <c r="BF42" s="5">
        <v>31.7</v>
      </c>
      <c r="BG42" s="60">
        <v>61156</v>
      </c>
      <c r="BH42" s="65">
        <v>0.63200000000000001</v>
      </c>
      <c r="BI42" s="60">
        <v>3487</v>
      </c>
      <c r="BJ42" s="65">
        <v>0.314</v>
      </c>
      <c r="BK42" s="60">
        <v>12536</v>
      </c>
      <c r="BL42" s="65">
        <v>0.58099999999999996</v>
      </c>
      <c r="BM42" s="60">
        <v>14028</v>
      </c>
      <c r="BN42" s="65">
        <v>0.31900000000000001</v>
      </c>
      <c r="BO42" s="60">
        <v>13941</v>
      </c>
      <c r="BP42" s="65">
        <v>0.317</v>
      </c>
      <c r="BQ42" s="60">
        <v>33846</v>
      </c>
      <c r="BR42" s="65">
        <v>0.77100000000000002</v>
      </c>
      <c r="BS42" s="60">
        <v>28999</v>
      </c>
      <c r="BT42" s="65">
        <v>0.66</v>
      </c>
    </row>
    <row r="43" spans="1:72" s="59" customFormat="1" x14ac:dyDescent="0.25">
      <c r="A43" s="57" t="s">
        <v>93</v>
      </c>
      <c r="B43" s="58">
        <v>40</v>
      </c>
      <c r="C43" s="58" t="s">
        <v>191</v>
      </c>
      <c r="D43" s="60">
        <v>118734</v>
      </c>
      <c r="E43" s="60">
        <v>28100</v>
      </c>
      <c r="F43" s="65">
        <v>0.23699999999999999</v>
      </c>
      <c r="G43" s="60">
        <v>70854</v>
      </c>
      <c r="H43" s="65">
        <v>0.59699999999999998</v>
      </c>
      <c r="I43" s="60">
        <v>19780</v>
      </c>
      <c r="J43" s="65">
        <v>0.16700000000000001</v>
      </c>
      <c r="K43" s="60">
        <v>97795</v>
      </c>
      <c r="L43" s="65">
        <v>0.82399999999999995</v>
      </c>
      <c r="M43" s="60">
        <v>13035</v>
      </c>
      <c r="N43" s="65">
        <v>0.11</v>
      </c>
      <c r="O43" s="60">
        <v>2109</v>
      </c>
      <c r="P43" s="65">
        <v>1.7000000000000001E-2</v>
      </c>
      <c r="Q43" s="60">
        <v>603</v>
      </c>
      <c r="R43" s="65">
        <v>5.0000000000000001E-3</v>
      </c>
      <c r="S43" s="60">
        <v>1175</v>
      </c>
      <c r="T43" s="65">
        <v>0.01</v>
      </c>
      <c r="U43" s="60">
        <v>4017</v>
      </c>
      <c r="V43" s="65">
        <v>3.4000000000000002E-2</v>
      </c>
      <c r="W43" s="60">
        <v>3908</v>
      </c>
      <c r="X43" s="65">
        <v>3.3000000000000002E-2</v>
      </c>
      <c r="Y43" s="61">
        <v>55059</v>
      </c>
      <c r="Z43" s="65">
        <v>0.79200000000000004</v>
      </c>
      <c r="AA43" s="60">
        <v>15861</v>
      </c>
      <c r="AB43" s="65">
        <v>0.13500000000000001</v>
      </c>
      <c r="AC43" s="60">
        <v>6055</v>
      </c>
      <c r="AD43" s="65">
        <v>0.218</v>
      </c>
      <c r="AE43" s="60">
        <v>2682</v>
      </c>
      <c r="AF43" s="65">
        <v>0.18</v>
      </c>
      <c r="AG43" s="60">
        <v>1320</v>
      </c>
      <c r="AH43" s="65">
        <v>6.8000000000000005E-2</v>
      </c>
      <c r="AI43" s="60">
        <v>6912</v>
      </c>
      <c r="AJ43" s="65">
        <v>5.8999999999999997E-2</v>
      </c>
      <c r="AK43" s="60">
        <v>2721</v>
      </c>
      <c r="AL43" s="65">
        <v>9.8000000000000004E-2</v>
      </c>
      <c r="AM43" s="60">
        <v>8163</v>
      </c>
      <c r="AN43" s="65">
        <v>0.1</v>
      </c>
      <c r="AO43" s="60">
        <v>24292</v>
      </c>
      <c r="AP43" s="65">
        <v>0.29899999999999999</v>
      </c>
      <c r="AQ43" s="60">
        <v>30181</v>
      </c>
      <c r="AR43" s="65">
        <v>0.371</v>
      </c>
      <c r="AS43" s="60">
        <v>18692</v>
      </c>
      <c r="AT43" s="65">
        <v>0.23</v>
      </c>
      <c r="AU43" s="60">
        <v>9734</v>
      </c>
      <c r="AV43" s="65">
        <v>8.3000000000000004E-2</v>
      </c>
      <c r="AW43" s="60">
        <v>24930</v>
      </c>
      <c r="AX43" s="65">
        <v>0.21199999999999999</v>
      </c>
      <c r="AY43" s="60">
        <v>16761</v>
      </c>
      <c r="AZ43" s="65">
        <v>0.14299999999999999</v>
      </c>
      <c r="BA43" s="60">
        <v>617</v>
      </c>
      <c r="BB43" s="65">
        <v>8.5999999999999993E-2</v>
      </c>
      <c r="BC43" s="60">
        <v>930</v>
      </c>
      <c r="BD43" s="65">
        <v>0.129</v>
      </c>
      <c r="BE43" s="60">
        <v>416</v>
      </c>
      <c r="BF43" s="5">
        <v>25</v>
      </c>
      <c r="BG43" s="60">
        <v>38607</v>
      </c>
      <c r="BH43" s="65">
        <v>0.32800000000000001</v>
      </c>
      <c r="BI43" s="60">
        <v>4335</v>
      </c>
      <c r="BJ43" s="65">
        <v>0.20300000000000001</v>
      </c>
      <c r="BK43" s="60">
        <v>6234</v>
      </c>
      <c r="BL43" s="65">
        <v>0.44700000000000001</v>
      </c>
      <c r="BM43" s="60">
        <v>15632</v>
      </c>
      <c r="BN43" s="65">
        <v>0.32800000000000001</v>
      </c>
      <c r="BO43" s="60">
        <v>6575</v>
      </c>
      <c r="BP43" s="65">
        <v>0.13800000000000001</v>
      </c>
      <c r="BQ43" s="60">
        <v>42157</v>
      </c>
      <c r="BR43" s="65">
        <v>0.88600000000000001</v>
      </c>
      <c r="BS43" s="60">
        <v>38574</v>
      </c>
      <c r="BT43" s="65">
        <v>0.81100000000000005</v>
      </c>
    </row>
    <row r="44" spans="1:72" s="59" customFormat="1" x14ac:dyDescent="0.25">
      <c r="A44" s="57" t="s">
        <v>94</v>
      </c>
      <c r="B44" s="58">
        <v>41</v>
      </c>
      <c r="C44" s="58" t="s">
        <v>192</v>
      </c>
      <c r="D44" s="60">
        <v>117238</v>
      </c>
      <c r="E44" s="60">
        <v>25654</v>
      </c>
      <c r="F44" s="65">
        <v>0.219</v>
      </c>
      <c r="G44" s="60">
        <v>69217</v>
      </c>
      <c r="H44" s="65">
        <v>0.59</v>
      </c>
      <c r="I44" s="60">
        <v>22367</v>
      </c>
      <c r="J44" s="65">
        <v>0.191</v>
      </c>
      <c r="K44" s="60">
        <v>104601</v>
      </c>
      <c r="L44" s="65">
        <v>0.89200000000000002</v>
      </c>
      <c r="M44" s="60">
        <v>5160</v>
      </c>
      <c r="N44" s="65">
        <v>4.3999999999999997E-2</v>
      </c>
      <c r="O44" s="60">
        <v>3184</v>
      </c>
      <c r="P44" s="65">
        <v>2.7E-2</v>
      </c>
      <c r="Q44" s="60">
        <v>179</v>
      </c>
      <c r="R44" s="65">
        <v>2E-3</v>
      </c>
      <c r="S44" s="60">
        <v>543</v>
      </c>
      <c r="T44" s="65">
        <v>5.0000000000000001E-3</v>
      </c>
      <c r="U44" s="60">
        <v>3571</v>
      </c>
      <c r="V44" s="65">
        <v>0.03</v>
      </c>
      <c r="W44" s="60">
        <v>2539</v>
      </c>
      <c r="X44" s="65">
        <v>2.1999999999999999E-2</v>
      </c>
      <c r="Y44" s="61">
        <v>54840</v>
      </c>
      <c r="Z44" s="65">
        <v>0.79700000000000004</v>
      </c>
      <c r="AA44" s="60">
        <v>13289</v>
      </c>
      <c r="AB44" s="65">
        <v>0.115</v>
      </c>
      <c r="AC44" s="60">
        <v>4062</v>
      </c>
      <c r="AD44" s="65">
        <v>0.16</v>
      </c>
      <c r="AE44" s="60">
        <v>1949</v>
      </c>
      <c r="AF44" s="65">
        <v>0.14199999999999999</v>
      </c>
      <c r="AG44" s="60">
        <v>1494</v>
      </c>
      <c r="AH44" s="65">
        <v>6.9000000000000006E-2</v>
      </c>
      <c r="AI44" s="60">
        <v>6122</v>
      </c>
      <c r="AJ44" s="65">
        <v>5.2999999999999999E-2</v>
      </c>
      <c r="AK44" s="60">
        <v>1826</v>
      </c>
      <c r="AL44" s="65">
        <v>7.1999999999999995E-2</v>
      </c>
      <c r="AM44" s="60">
        <v>5266</v>
      </c>
      <c r="AN44" s="65">
        <v>6.3E-2</v>
      </c>
      <c r="AO44" s="60">
        <v>18900</v>
      </c>
      <c r="AP44" s="65">
        <v>0.22700000000000001</v>
      </c>
      <c r="AQ44" s="60">
        <v>27817</v>
      </c>
      <c r="AR44" s="65">
        <v>0.33400000000000002</v>
      </c>
      <c r="AS44" s="60">
        <v>31450</v>
      </c>
      <c r="AT44" s="65">
        <v>0.377</v>
      </c>
      <c r="AU44" s="60">
        <v>6872</v>
      </c>
      <c r="AV44" s="65">
        <v>0.06</v>
      </c>
      <c r="AW44" s="60">
        <v>16562</v>
      </c>
      <c r="AX44" s="65">
        <v>0.14399999999999999</v>
      </c>
      <c r="AY44" s="60">
        <v>16409</v>
      </c>
      <c r="AZ44" s="65">
        <v>0.14199999999999999</v>
      </c>
      <c r="BA44" s="60">
        <v>506</v>
      </c>
      <c r="BB44" s="65">
        <v>7.1999999999999995E-2</v>
      </c>
      <c r="BC44" s="60">
        <v>800</v>
      </c>
      <c r="BD44" s="65">
        <v>0.114</v>
      </c>
      <c r="BE44" s="60">
        <v>243</v>
      </c>
      <c r="BF44" s="5">
        <v>18.100000000000001</v>
      </c>
      <c r="BG44" s="60">
        <v>31465</v>
      </c>
      <c r="BH44" s="65">
        <v>0.27100000000000002</v>
      </c>
      <c r="BI44" s="60">
        <v>4944</v>
      </c>
      <c r="BJ44" s="65">
        <v>0.23400000000000001</v>
      </c>
      <c r="BK44" s="60">
        <v>7050</v>
      </c>
      <c r="BL44" s="65">
        <v>0.39600000000000002</v>
      </c>
      <c r="BM44" s="60">
        <v>16548</v>
      </c>
      <c r="BN44" s="65">
        <v>0.317</v>
      </c>
      <c r="BO44" s="60">
        <v>4197</v>
      </c>
      <c r="BP44" s="65">
        <v>0.08</v>
      </c>
      <c r="BQ44" s="60">
        <v>46680</v>
      </c>
      <c r="BR44" s="65">
        <v>0.89400000000000002</v>
      </c>
      <c r="BS44" s="60">
        <v>43869</v>
      </c>
      <c r="BT44" s="65">
        <v>0.84</v>
      </c>
    </row>
    <row r="45" spans="1:72" s="59" customFormat="1" x14ac:dyDescent="0.25">
      <c r="A45" s="57" t="s">
        <v>95</v>
      </c>
      <c r="B45" s="58">
        <v>42</v>
      </c>
      <c r="C45" s="58" t="s">
        <v>193</v>
      </c>
      <c r="D45" s="60">
        <v>110807</v>
      </c>
      <c r="E45" s="60">
        <v>25114</v>
      </c>
      <c r="F45" s="65">
        <v>0.22700000000000001</v>
      </c>
      <c r="G45" s="60">
        <v>66386</v>
      </c>
      <c r="H45" s="65">
        <v>0.59899999999999998</v>
      </c>
      <c r="I45" s="60">
        <v>19307</v>
      </c>
      <c r="J45" s="65">
        <v>0.17399999999999999</v>
      </c>
      <c r="K45" s="60">
        <v>96061</v>
      </c>
      <c r="L45" s="65">
        <v>0.86699999999999999</v>
      </c>
      <c r="M45" s="60">
        <v>6380</v>
      </c>
      <c r="N45" s="65">
        <v>5.8000000000000003E-2</v>
      </c>
      <c r="O45" s="60">
        <v>4262</v>
      </c>
      <c r="P45" s="65">
        <v>3.7999999999999999E-2</v>
      </c>
      <c r="Q45" s="60">
        <v>73</v>
      </c>
      <c r="R45" s="65">
        <v>1E-3</v>
      </c>
      <c r="S45" s="60">
        <v>996</v>
      </c>
      <c r="T45" s="65">
        <v>8.9999999999999993E-3</v>
      </c>
      <c r="U45" s="60">
        <v>3035</v>
      </c>
      <c r="V45" s="65">
        <v>2.7E-2</v>
      </c>
      <c r="W45" s="60">
        <v>2673</v>
      </c>
      <c r="X45" s="65">
        <v>2.4E-2</v>
      </c>
      <c r="Y45" s="61">
        <v>59026</v>
      </c>
      <c r="Z45" s="65">
        <v>0.81100000000000005</v>
      </c>
      <c r="AA45" s="60">
        <v>12785</v>
      </c>
      <c r="AB45" s="65">
        <v>0.11700000000000001</v>
      </c>
      <c r="AC45" s="60">
        <v>4660</v>
      </c>
      <c r="AD45" s="65">
        <v>0.187</v>
      </c>
      <c r="AE45" s="60">
        <v>2205</v>
      </c>
      <c r="AF45" s="65">
        <v>0.155</v>
      </c>
      <c r="AG45" s="60">
        <v>1239</v>
      </c>
      <c r="AH45" s="65">
        <v>6.7000000000000004E-2</v>
      </c>
      <c r="AI45" s="60">
        <v>5666</v>
      </c>
      <c r="AJ45" s="65">
        <v>5.1999999999999998E-2</v>
      </c>
      <c r="AK45" s="60">
        <v>2041</v>
      </c>
      <c r="AL45" s="65">
        <v>8.2000000000000003E-2</v>
      </c>
      <c r="AM45" s="60">
        <v>5483</v>
      </c>
      <c r="AN45" s="65">
        <v>7.0000000000000007E-2</v>
      </c>
      <c r="AO45" s="60">
        <v>20188</v>
      </c>
      <c r="AP45" s="65">
        <v>0.25800000000000001</v>
      </c>
      <c r="AQ45" s="60">
        <v>26362</v>
      </c>
      <c r="AR45" s="65">
        <v>0.33700000000000002</v>
      </c>
      <c r="AS45" s="60">
        <v>26281</v>
      </c>
      <c r="AT45" s="65">
        <v>0.33500000000000002</v>
      </c>
      <c r="AU45" s="60">
        <v>6833</v>
      </c>
      <c r="AV45" s="65">
        <v>6.2E-2</v>
      </c>
      <c r="AW45" s="60">
        <v>16641</v>
      </c>
      <c r="AX45" s="65">
        <v>0.152</v>
      </c>
      <c r="AY45" s="60">
        <v>13587</v>
      </c>
      <c r="AZ45" s="65">
        <v>0.124</v>
      </c>
      <c r="BA45" s="60">
        <v>533</v>
      </c>
      <c r="BB45" s="65">
        <v>0.08</v>
      </c>
      <c r="BC45" s="60">
        <v>824</v>
      </c>
      <c r="BD45" s="65">
        <v>0.123</v>
      </c>
      <c r="BE45" s="60">
        <v>287</v>
      </c>
      <c r="BF45" s="5">
        <v>17.2</v>
      </c>
      <c r="BG45" s="60">
        <v>28413</v>
      </c>
      <c r="BH45" s="65">
        <v>0.25900000000000001</v>
      </c>
      <c r="BI45" s="60">
        <v>4976</v>
      </c>
      <c r="BJ45" s="65">
        <v>0.23699999999999999</v>
      </c>
      <c r="BK45" s="60">
        <v>6120</v>
      </c>
      <c r="BL45" s="65">
        <v>0.42599999999999999</v>
      </c>
      <c r="BM45" s="60">
        <v>14841</v>
      </c>
      <c r="BN45" s="65">
        <v>0.317</v>
      </c>
      <c r="BO45" s="60">
        <v>4221</v>
      </c>
      <c r="BP45" s="65">
        <v>0.09</v>
      </c>
      <c r="BQ45" s="60">
        <v>42362</v>
      </c>
      <c r="BR45" s="65">
        <v>0.90400000000000003</v>
      </c>
      <c r="BS45" s="60">
        <v>39318</v>
      </c>
      <c r="BT45" s="65">
        <v>0.83899999999999997</v>
      </c>
    </row>
    <row r="46" spans="1:72" s="59" customFormat="1" x14ac:dyDescent="0.25">
      <c r="A46" s="57" t="s">
        <v>96</v>
      </c>
      <c r="B46" s="58">
        <v>43</v>
      </c>
      <c r="C46" s="58" t="s">
        <v>194</v>
      </c>
      <c r="D46" s="60">
        <v>118599</v>
      </c>
      <c r="E46" s="60">
        <v>27183</v>
      </c>
      <c r="F46" s="65">
        <v>0.22900000000000001</v>
      </c>
      <c r="G46" s="60">
        <v>69556</v>
      </c>
      <c r="H46" s="65">
        <v>0.58599999999999997</v>
      </c>
      <c r="I46" s="60">
        <v>21860</v>
      </c>
      <c r="J46" s="65">
        <v>0.184</v>
      </c>
      <c r="K46" s="60">
        <v>83803</v>
      </c>
      <c r="L46" s="65">
        <v>0.70699999999999996</v>
      </c>
      <c r="M46" s="60">
        <v>30115</v>
      </c>
      <c r="N46" s="65">
        <v>0.254</v>
      </c>
      <c r="O46" s="60">
        <v>760</v>
      </c>
      <c r="P46" s="65">
        <v>6.0000000000000001E-3</v>
      </c>
      <c r="Q46" s="60">
        <v>189</v>
      </c>
      <c r="R46" s="65">
        <v>2E-3</v>
      </c>
      <c r="S46" s="60">
        <v>709</v>
      </c>
      <c r="T46" s="65">
        <v>6.0000000000000001E-3</v>
      </c>
      <c r="U46" s="60">
        <v>3023</v>
      </c>
      <c r="V46" s="65">
        <v>2.5000000000000001E-2</v>
      </c>
      <c r="W46" s="60">
        <v>1619</v>
      </c>
      <c r="X46" s="65">
        <v>1.4E-2</v>
      </c>
      <c r="Y46" s="61">
        <v>44113</v>
      </c>
      <c r="Z46" s="65">
        <v>0.75900000000000001</v>
      </c>
      <c r="AA46" s="60">
        <v>20265</v>
      </c>
      <c r="AB46" s="65">
        <v>0.17399999999999999</v>
      </c>
      <c r="AC46" s="60">
        <v>7258</v>
      </c>
      <c r="AD46" s="65">
        <v>0.27500000000000002</v>
      </c>
      <c r="AE46" s="60">
        <v>3684</v>
      </c>
      <c r="AF46" s="65">
        <v>0.245</v>
      </c>
      <c r="AG46" s="60">
        <v>1743</v>
      </c>
      <c r="AH46" s="65">
        <v>8.4000000000000005E-2</v>
      </c>
      <c r="AI46" s="60">
        <v>9042</v>
      </c>
      <c r="AJ46" s="65">
        <v>7.8E-2</v>
      </c>
      <c r="AK46" s="60">
        <v>3349</v>
      </c>
      <c r="AL46" s="65">
        <v>0.127</v>
      </c>
      <c r="AM46" s="60">
        <v>9162</v>
      </c>
      <c r="AN46" s="65">
        <v>0.112</v>
      </c>
      <c r="AO46" s="60">
        <v>31148</v>
      </c>
      <c r="AP46" s="65">
        <v>0.38</v>
      </c>
      <c r="AQ46" s="60">
        <v>27344</v>
      </c>
      <c r="AR46" s="65">
        <v>0.33400000000000002</v>
      </c>
      <c r="AS46" s="60">
        <v>14216</v>
      </c>
      <c r="AT46" s="65">
        <v>0.17399999999999999</v>
      </c>
      <c r="AU46" s="60">
        <v>8828</v>
      </c>
      <c r="AV46" s="65">
        <v>7.4999999999999997E-2</v>
      </c>
      <c r="AW46" s="60">
        <v>27322</v>
      </c>
      <c r="AX46" s="65">
        <v>0.23400000000000001</v>
      </c>
      <c r="AY46" s="60">
        <v>19169</v>
      </c>
      <c r="AZ46" s="65">
        <v>0.16400000000000001</v>
      </c>
      <c r="BA46" s="60">
        <v>705</v>
      </c>
      <c r="BB46" s="65">
        <v>0.10299999999999999</v>
      </c>
      <c r="BC46" s="60">
        <v>1019</v>
      </c>
      <c r="BD46" s="65">
        <v>0.14899999999999999</v>
      </c>
      <c r="BE46" s="60">
        <v>629</v>
      </c>
      <c r="BF46" s="5">
        <v>34.4</v>
      </c>
      <c r="BG46" s="60">
        <v>44978</v>
      </c>
      <c r="BH46" s="65">
        <v>0.38700000000000001</v>
      </c>
      <c r="BI46" s="60">
        <v>5400</v>
      </c>
      <c r="BJ46" s="65">
        <v>0.26900000000000002</v>
      </c>
      <c r="BK46" s="60">
        <v>8586</v>
      </c>
      <c r="BL46" s="65">
        <v>0.52500000000000002</v>
      </c>
      <c r="BM46" s="60">
        <v>17121</v>
      </c>
      <c r="BN46" s="65">
        <v>0.34899999999999998</v>
      </c>
      <c r="BO46" s="60">
        <v>7965</v>
      </c>
      <c r="BP46" s="65">
        <v>0.16200000000000001</v>
      </c>
      <c r="BQ46" s="60">
        <v>40991</v>
      </c>
      <c r="BR46" s="65">
        <v>0.83499999999999996</v>
      </c>
      <c r="BS46" s="60">
        <v>36353</v>
      </c>
      <c r="BT46" s="65">
        <v>0.74099999999999999</v>
      </c>
    </row>
    <row r="47" spans="1:72" s="59" customFormat="1" x14ac:dyDescent="0.25">
      <c r="A47" s="57" t="s">
        <v>97</v>
      </c>
      <c r="B47" s="58">
        <v>44</v>
      </c>
      <c r="C47" s="58" t="s">
        <v>195</v>
      </c>
      <c r="D47" s="60">
        <v>114532</v>
      </c>
      <c r="E47" s="60">
        <v>25967</v>
      </c>
      <c r="F47" s="65">
        <v>0.22700000000000001</v>
      </c>
      <c r="G47" s="60">
        <v>73310</v>
      </c>
      <c r="H47" s="65">
        <v>0.64</v>
      </c>
      <c r="I47" s="60">
        <v>15255</v>
      </c>
      <c r="J47" s="65">
        <v>0.13300000000000001</v>
      </c>
      <c r="K47" s="60">
        <v>49945</v>
      </c>
      <c r="L47" s="65">
        <v>0.436</v>
      </c>
      <c r="M47" s="60">
        <v>53333</v>
      </c>
      <c r="N47" s="65">
        <v>0.46600000000000003</v>
      </c>
      <c r="O47" s="60">
        <v>1841</v>
      </c>
      <c r="P47" s="65">
        <v>1.6E-2</v>
      </c>
      <c r="Q47" s="60">
        <v>349</v>
      </c>
      <c r="R47" s="65">
        <v>3.0000000000000001E-3</v>
      </c>
      <c r="S47" s="60">
        <v>2147</v>
      </c>
      <c r="T47" s="65">
        <v>1.9E-2</v>
      </c>
      <c r="U47" s="60">
        <v>6917</v>
      </c>
      <c r="V47" s="65">
        <v>0.06</v>
      </c>
      <c r="W47" s="60">
        <v>7197</v>
      </c>
      <c r="X47" s="65">
        <v>6.3E-2</v>
      </c>
      <c r="Y47" s="61">
        <v>28419</v>
      </c>
      <c r="Z47" s="65">
        <v>0.67500000000000004</v>
      </c>
      <c r="AA47" s="60">
        <v>36847</v>
      </c>
      <c r="AB47" s="65">
        <v>0.34</v>
      </c>
      <c r="AC47" s="60">
        <v>11854</v>
      </c>
      <c r="AD47" s="65">
        <v>0.46700000000000003</v>
      </c>
      <c r="AE47" s="60">
        <v>5332</v>
      </c>
      <c r="AF47" s="65">
        <v>0.41099999999999998</v>
      </c>
      <c r="AG47" s="60">
        <v>2376</v>
      </c>
      <c r="AH47" s="65">
        <v>0.16200000000000001</v>
      </c>
      <c r="AI47" s="60">
        <v>17855</v>
      </c>
      <c r="AJ47" s="65">
        <v>0.16500000000000001</v>
      </c>
      <c r="AK47" s="60">
        <v>6323</v>
      </c>
      <c r="AL47" s="65">
        <v>0.249</v>
      </c>
      <c r="AM47" s="60">
        <v>13376</v>
      </c>
      <c r="AN47" s="65">
        <v>0.185</v>
      </c>
      <c r="AO47" s="60">
        <v>21828</v>
      </c>
      <c r="AP47" s="65">
        <v>0.30099999999999999</v>
      </c>
      <c r="AQ47" s="60">
        <v>23782</v>
      </c>
      <c r="AR47" s="65">
        <v>0.32900000000000001</v>
      </c>
      <c r="AS47" s="60">
        <v>13413</v>
      </c>
      <c r="AT47" s="65">
        <v>0.186</v>
      </c>
      <c r="AU47" s="60">
        <v>11053</v>
      </c>
      <c r="AV47" s="65">
        <v>9.9000000000000005E-2</v>
      </c>
      <c r="AW47" s="60">
        <v>41315</v>
      </c>
      <c r="AX47" s="65">
        <v>0.36899999999999999</v>
      </c>
      <c r="AY47" s="60">
        <v>21016</v>
      </c>
      <c r="AZ47" s="65">
        <v>0.188</v>
      </c>
      <c r="BA47" s="60">
        <v>1039</v>
      </c>
      <c r="BB47" s="65">
        <v>0.13</v>
      </c>
      <c r="BC47" s="60">
        <v>1252</v>
      </c>
      <c r="BD47" s="65">
        <v>0.157</v>
      </c>
      <c r="BE47" s="60">
        <v>834</v>
      </c>
      <c r="BF47" s="5">
        <v>36.9</v>
      </c>
      <c r="BG47" s="60">
        <v>63099</v>
      </c>
      <c r="BH47" s="65">
        <v>0.58299999999999996</v>
      </c>
      <c r="BI47" s="60">
        <v>3889</v>
      </c>
      <c r="BJ47" s="65">
        <v>0.314</v>
      </c>
      <c r="BK47" s="60">
        <v>13544</v>
      </c>
      <c r="BL47" s="65">
        <v>0.56200000000000006</v>
      </c>
      <c r="BM47" s="60">
        <v>14183</v>
      </c>
      <c r="BN47" s="65">
        <v>0.29599999999999999</v>
      </c>
      <c r="BO47" s="60">
        <v>15280</v>
      </c>
      <c r="BP47" s="65">
        <v>0.31900000000000001</v>
      </c>
      <c r="BQ47" s="60">
        <v>39179</v>
      </c>
      <c r="BR47" s="65">
        <v>0.81899999999999995</v>
      </c>
      <c r="BS47" s="60">
        <v>32119</v>
      </c>
      <c r="BT47" s="65">
        <v>0.67100000000000004</v>
      </c>
    </row>
    <row r="48" spans="1:72" s="59" customFormat="1" x14ac:dyDescent="0.25">
      <c r="A48" s="57" t="s">
        <v>98</v>
      </c>
      <c r="B48" s="58">
        <v>45</v>
      </c>
      <c r="C48" s="58" t="s">
        <v>196</v>
      </c>
      <c r="D48" s="60">
        <v>114410</v>
      </c>
      <c r="E48" s="60">
        <v>27262</v>
      </c>
      <c r="F48" s="65">
        <v>0.23799999999999999</v>
      </c>
      <c r="G48" s="60">
        <v>71183</v>
      </c>
      <c r="H48" s="65">
        <v>0.622</v>
      </c>
      <c r="I48" s="60">
        <v>15965</v>
      </c>
      <c r="J48" s="65">
        <v>0.14000000000000001</v>
      </c>
      <c r="K48" s="60">
        <v>91358</v>
      </c>
      <c r="L48" s="65">
        <v>0.79900000000000004</v>
      </c>
      <c r="M48" s="60">
        <v>12812</v>
      </c>
      <c r="N48" s="65">
        <v>0.112</v>
      </c>
      <c r="O48" s="60">
        <v>1594</v>
      </c>
      <c r="P48" s="65">
        <v>1.2999999999999999E-2</v>
      </c>
      <c r="Q48" s="60">
        <v>265</v>
      </c>
      <c r="R48" s="65">
        <v>2E-3</v>
      </c>
      <c r="S48" s="60">
        <v>3605</v>
      </c>
      <c r="T48" s="65">
        <v>3.2000000000000001E-2</v>
      </c>
      <c r="U48" s="60">
        <v>4776</v>
      </c>
      <c r="V48" s="65">
        <v>4.2000000000000003E-2</v>
      </c>
      <c r="W48" s="60">
        <v>10416</v>
      </c>
      <c r="X48" s="65">
        <v>9.0999999999999998E-2</v>
      </c>
      <c r="Y48" s="61">
        <v>42344</v>
      </c>
      <c r="Z48" s="65">
        <v>0.77500000000000002</v>
      </c>
      <c r="AA48" s="60">
        <v>21983</v>
      </c>
      <c r="AB48" s="65">
        <v>0.19400000000000001</v>
      </c>
      <c r="AC48" s="60">
        <v>7549</v>
      </c>
      <c r="AD48" s="65">
        <v>0.28299999999999997</v>
      </c>
      <c r="AE48" s="60">
        <v>3732</v>
      </c>
      <c r="AF48" s="65">
        <v>0.252</v>
      </c>
      <c r="AG48" s="60">
        <v>1659</v>
      </c>
      <c r="AH48" s="65">
        <v>0.105</v>
      </c>
      <c r="AI48" s="60">
        <v>8533</v>
      </c>
      <c r="AJ48" s="65">
        <v>7.4999999999999997E-2</v>
      </c>
      <c r="AK48" s="60">
        <v>3098</v>
      </c>
      <c r="AL48" s="65">
        <v>0.11600000000000001</v>
      </c>
      <c r="AM48" s="60">
        <v>9102</v>
      </c>
      <c r="AN48" s="65">
        <v>0.11799999999999999</v>
      </c>
      <c r="AO48" s="60">
        <v>27699</v>
      </c>
      <c r="AP48" s="65">
        <v>0.35699999999999998</v>
      </c>
      <c r="AQ48" s="60">
        <v>27959</v>
      </c>
      <c r="AR48" s="65">
        <v>0.36</v>
      </c>
      <c r="AS48" s="60">
        <v>12908</v>
      </c>
      <c r="AT48" s="65">
        <v>0.16700000000000001</v>
      </c>
      <c r="AU48" s="60">
        <v>9162</v>
      </c>
      <c r="AV48" s="65">
        <v>0.08</v>
      </c>
      <c r="AW48" s="60">
        <v>32991</v>
      </c>
      <c r="AX48" s="65">
        <v>0.28899999999999998</v>
      </c>
      <c r="AY48" s="60">
        <v>18259</v>
      </c>
      <c r="AZ48" s="65">
        <v>0.16</v>
      </c>
      <c r="BA48" s="60">
        <v>723</v>
      </c>
      <c r="BB48" s="65">
        <v>0.09</v>
      </c>
      <c r="BC48" s="60">
        <v>961</v>
      </c>
      <c r="BD48" s="65">
        <v>0.12</v>
      </c>
      <c r="BE48" s="60">
        <v>614</v>
      </c>
      <c r="BF48" s="5">
        <v>36.700000000000003</v>
      </c>
      <c r="BG48" s="60">
        <v>47388</v>
      </c>
      <c r="BH48" s="65">
        <v>0.41799999999999998</v>
      </c>
      <c r="BI48" s="60">
        <v>4317</v>
      </c>
      <c r="BJ48" s="65">
        <v>0.24199999999999999</v>
      </c>
      <c r="BK48" s="60">
        <v>8341</v>
      </c>
      <c r="BL48" s="65">
        <v>0.443</v>
      </c>
      <c r="BM48" s="60">
        <v>14287</v>
      </c>
      <c r="BN48" s="65">
        <v>0.29599999999999999</v>
      </c>
      <c r="BO48" s="60">
        <v>10014</v>
      </c>
      <c r="BP48" s="65">
        <v>0.20699999999999999</v>
      </c>
      <c r="BQ48" s="60">
        <v>41710</v>
      </c>
      <c r="BR48" s="65">
        <v>0.86399999999999999</v>
      </c>
      <c r="BS48" s="60">
        <v>36582</v>
      </c>
      <c r="BT48" s="65">
        <v>0.75800000000000001</v>
      </c>
    </row>
    <row r="49" spans="1:72" s="59" customFormat="1" x14ac:dyDescent="0.25">
      <c r="A49" s="57" t="s">
        <v>99</v>
      </c>
      <c r="B49" s="58">
        <v>46</v>
      </c>
      <c r="C49" s="58" t="s">
        <v>197</v>
      </c>
      <c r="D49" s="60">
        <v>117273</v>
      </c>
      <c r="E49" s="60">
        <v>26383</v>
      </c>
      <c r="F49" s="65">
        <v>0.22500000000000001</v>
      </c>
      <c r="G49" s="60">
        <v>72735</v>
      </c>
      <c r="H49" s="65">
        <v>0.62</v>
      </c>
      <c r="I49" s="60">
        <v>18155</v>
      </c>
      <c r="J49" s="65">
        <v>0.155</v>
      </c>
      <c r="K49" s="60">
        <v>93205</v>
      </c>
      <c r="L49" s="65">
        <v>0.79500000000000004</v>
      </c>
      <c r="M49" s="60">
        <v>13734</v>
      </c>
      <c r="N49" s="65">
        <v>0.11700000000000001</v>
      </c>
      <c r="O49" s="60">
        <v>2016</v>
      </c>
      <c r="P49" s="65">
        <v>1.7000000000000001E-2</v>
      </c>
      <c r="Q49" s="60">
        <v>402</v>
      </c>
      <c r="R49" s="65">
        <v>3.0000000000000001E-3</v>
      </c>
      <c r="S49" s="60">
        <v>3118</v>
      </c>
      <c r="T49" s="65">
        <v>2.7E-2</v>
      </c>
      <c r="U49" s="60">
        <v>4798</v>
      </c>
      <c r="V49" s="65">
        <v>4.1000000000000002E-2</v>
      </c>
      <c r="W49" s="60">
        <v>9463</v>
      </c>
      <c r="X49" s="65">
        <v>8.1000000000000003E-2</v>
      </c>
      <c r="Y49" s="61">
        <v>48729</v>
      </c>
      <c r="Z49" s="65">
        <v>0.77600000000000002</v>
      </c>
      <c r="AA49" s="60">
        <v>20056</v>
      </c>
      <c r="AB49" s="65">
        <v>0.17299999999999999</v>
      </c>
      <c r="AC49" s="60">
        <v>6843</v>
      </c>
      <c r="AD49" s="65">
        <v>0.26700000000000002</v>
      </c>
      <c r="AE49" s="60">
        <v>3129</v>
      </c>
      <c r="AF49" s="65">
        <v>0.22500000000000001</v>
      </c>
      <c r="AG49" s="60">
        <v>1325</v>
      </c>
      <c r="AH49" s="65">
        <v>7.4999999999999997E-2</v>
      </c>
      <c r="AI49" s="60">
        <v>9815</v>
      </c>
      <c r="AJ49" s="65">
        <v>8.5000000000000006E-2</v>
      </c>
      <c r="AK49" s="60">
        <v>3748</v>
      </c>
      <c r="AL49" s="65">
        <v>0.14599999999999999</v>
      </c>
      <c r="AM49" s="60">
        <v>8056</v>
      </c>
      <c r="AN49" s="65">
        <v>0.1</v>
      </c>
      <c r="AO49" s="60">
        <v>24224</v>
      </c>
      <c r="AP49" s="65">
        <v>0.30299999999999999</v>
      </c>
      <c r="AQ49" s="60">
        <v>26383</v>
      </c>
      <c r="AR49" s="65">
        <v>0.33</v>
      </c>
      <c r="AS49" s="60">
        <v>21311</v>
      </c>
      <c r="AT49" s="65">
        <v>0.26600000000000001</v>
      </c>
      <c r="AU49" s="60">
        <v>7992</v>
      </c>
      <c r="AV49" s="65">
        <v>6.9000000000000006E-2</v>
      </c>
      <c r="AW49" s="60">
        <v>26605</v>
      </c>
      <c r="AX49" s="65">
        <v>0.22900000000000001</v>
      </c>
      <c r="AY49" s="60">
        <v>17384</v>
      </c>
      <c r="AZ49" s="65">
        <v>0.14899999999999999</v>
      </c>
      <c r="BA49" s="60">
        <v>665</v>
      </c>
      <c r="BB49" s="65">
        <v>8.5000000000000006E-2</v>
      </c>
      <c r="BC49" s="60">
        <v>933</v>
      </c>
      <c r="BD49" s="65">
        <v>0.11899999999999999</v>
      </c>
      <c r="BE49" s="60">
        <v>555</v>
      </c>
      <c r="BF49" s="5">
        <v>33.6</v>
      </c>
      <c r="BG49" s="60">
        <v>41779</v>
      </c>
      <c r="BH49" s="65">
        <v>0.36099999999999999</v>
      </c>
      <c r="BI49" s="60">
        <v>4776</v>
      </c>
      <c r="BJ49" s="65">
        <v>0.248</v>
      </c>
      <c r="BK49" s="60">
        <v>8193</v>
      </c>
      <c r="BL49" s="65">
        <v>0.46</v>
      </c>
      <c r="BM49" s="60">
        <v>15371</v>
      </c>
      <c r="BN49" s="65">
        <v>0.31</v>
      </c>
      <c r="BO49" s="60">
        <v>8235</v>
      </c>
      <c r="BP49" s="65">
        <v>0.16600000000000001</v>
      </c>
      <c r="BQ49" s="60">
        <v>43345</v>
      </c>
      <c r="BR49" s="65">
        <v>0.875</v>
      </c>
      <c r="BS49" s="60">
        <v>38632</v>
      </c>
      <c r="BT49" s="65">
        <v>0.78</v>
      </c>
    </row>
    <row r="50" spans="1:72" s="59" customFormat="1" x14ac:dyDescent="0.25">
      <c r="A50" s="57" t="s">
        <v>100</v>
      </c>
      <c r="B50" s="58">
        <v>47</v>
      </c>
      <c r="C50" s="58" t="s">
        <v>198</v>
      </c>
      <c r="D50" s="60">
        <v>115319</v>
      </c>
      <c r="E50" s="60">
        <v>27917</v>
      </c>
      <c r="F50" s="65">
        <v>0.24199999999999999</v>
      </c>
      <c r="G50" s="60">
        <v>67308</v>
      </c>
      <c r="H50" s="65">
        <v>0.58399999999999996</v>
      </c>
      <c r="I50" s="60">
        <v>20094</v>
      </c>
      <c r="J50" s="65">
        <v>0.17399999999999999</v>
      </c>
      <c r="K50" s="60">
        <v>105193</v>
      </c>
      <c r="L50" s="65">
        <v>0.91200000000000003</v>
      </c>
      <c r="M50" s="60">
        <v>2577</v>
      </c>
      <c r="N50" s="65">
        <v>2.1999999999999999E-2</v>
      </c>
      <c r="O50" s="60">
        <v>2553</v>
      </c>
      <c r="P50" s="65">
        <v>2.1999999999999999E-2</v>
      </c>
      <c r="Q50" s="60">
        <v>192</v>
      </c>
      <c r="R50" s="65">
        <v>2E-3</v>
      </c>
      <c r="S50" s="60">
        <v>2230</v>
      </c>
      <c r="T50" s="65">
        <v>1.9E-2</v>
      </c>
      <c r="U50" s="60">
        <v>2574</v>
      </c>
      <c r="V50" s="65">
        <v>2.1999999999999999E-2</v>
      </c>
      <c r="W50" s="60">
        <v>5577</v>
      </c>
      <c r="X50" s="65">
        <v>4.8000000000000001E-2</v>
      </c>
      <c r="Y50" s="61">
        <v>72206</v>
      </c>
      <c r="Z50" s="65">
        <v>0.81599999999999995</v>
      </c>
      <c r="AA50" s="60">
        <v>8159</v>
      </c>
      <c r="AB50" s="65">
        <v>7.1999999999999995E-2</v>
      </c>
      <c r="AC50" s="60">
        <v>2607</v>
      </c>
      <c r="AD50" s="65">
        <v>9.5000000000000001E-2</v>
      </c>
      <c r="AE50" s="60">
        <v>1251</v>
      </c>
      <c r="AF50" s="65">
        <v>8.5000000000000006E-2</v>
      </c>
      <c r="AG50" s="60">
        <v>874</v>
      </c>
      <c r="AH50" s="65">
        <v>4.5999999999999999E-2</v>
      </c>
      <c r="AI50" s="60">
        <v>4158</v>
      </c>
      <c r="AJ50" s="65">
        <v>3.6999999999999998E-2</v>
      </c>
      <c r="AK50" s="60">
        <v>1570</v>
      </c>
      <c r="AL50" s="65">
        <v>5.7000000000000002E-2</v>
      </c>
      <c r="AM50" s="60">
        <v>4617</v>
      </c>
      <c r="AN50" s="65">
        <v>5.8000000000000003E-2</v>
      </c>
      <c r="AO50" s="60">
        <v>20697</v>
      </c>
      <c r="AP50" s="65">
        <v>0.26100000000000001</v>
      </c>
      <c r="AQ50" s="60">
        <v>23882</v>
      </c>
      <c r="AR50" s="65">
        <v>0.30199999999999999</v>
      </c>
      <c r="AS50" s="60">
        <v>30028</v>
      </c>
      <c r="AT50" s="65">
        <v>0.379</v>
      </c>
      <c r="AU50" s="60">
        <v>4478</v>
      </c>
      <c r="AV50" s="65">
        <v>3.9E-2</v>
      </c>
      <c r="AW50" s="60">
        <v>12743</v>
      </c>
      <c r="AX50" s="65">
        <v>0.112</v>
      </c>
      <c r="AY50" s="60">
        <v>12317</v>
      </c>
      <c r="AZ50" s="65">
        <v>0.108</v>
      </c>
      <c r="BA50" s="60">
        <v>366</v>
      </c>
      <c r="BB50" s="65">
        <v>6.4000000000000001E-2</v>
      </c>
      <c r="BC50" s="60">
        <v>502</v>
      </c>
      <c r="BD50" s="65">
        <v>8.7999999999999995E-2</v>
      </c>
      <c r="BE50" s="60">
        <v>198</v>
      </c>
      <c r="BF50" s="5">
        <v>10.9</v>
      </c>
      <c r="BG50" s="60">
        <v>20812</v>
      </c>
      <c r="BH50" s="65">
        <v>0.183</v>
      </c>
      <c r="BI50" s="60">
        <v>4802</v>
      </c>
      <c r="BJ50" s="65">
        <v>0.20599999999999999</v>
      </c>
      <c r="BK50" s="60">
        <v>3388</v>
      </c>
      <c r="BL50" s="65">
        <v>0.40100000000000002</v>
      </c>
      <c r="BM50" s="60">
        <v>13856</v>
      </c>
      <c r="BN50" s="65">
        <v>0.314</v>
      </c>
      <c r="BO50" s="60">
        <v>2850</v>
      </c>
      <c r="BP50" s="65">
        <v>6.4000000000000001E-2</v>
      </c>
      <c r="BQ50" s="60">
        <v>40235</v>
      </c>
      <c r="BR50" s="65">
        <v>0.91</v>
      </c>
      <c r="BS50" s="60">
        <v>37325</v>
      </c>
      <c r="BT50" s="65">
        <v>0.84499999999999997</v>
      </c>
    </row>
    <row r="51" spans="1:72" s="59" customFormat="1" x14ac:dyDescent="0.25">
      <c r="A51" s="57" t="s">
        <v>101</v>
      </c>
      <c r="B51" s="58">
        <v>48</v>
      </c>
      <c r="C51" s="58" t="s">
        <v>199</v>
      </c>
      <c r="D51" s="60">
        <v>112103</v>
      </c>
      <c r="E51" s="60">
        <v>22495</v>
      </c>
      <c r="F51" s="65">
        <v>0.20100000000000001</v>
      </c>
      <c r="G51" s="60">
        <v>66184</v>
      </c>
      <c r="H51" s="65">
        <v>0.59</v>
      </c>
      <c r="I51" s="60">
        <v>23424</v>
      </c>
      <c r="J51" s="65">
        <v>0.20899999999999999</v>
      </c>
      <c r="K51" s="60">
        <v>102957</v>
      </c>
      <c r="L51" s="65">
        <v>0.91800000000000004</v>
      </c>
      <c r="M51" s="60">
        <v>4090</v>
      </c>
      <c r="N51" s="65">
        <v>3.5999999999999997E-2</v>
      </c>
      <c r="O51" s="60">
        <v>2037</v>
      </c>
      <c r="P51" s="65">
        <v>1.7999999999999999E-2</v>
      </c>
      <c r="Q51" s="60">
        <v>1</v>
      </c>
      <c r="R51" s="65">
        <v>0</v>
      </c>
      <c r="S51" s="60">
        <v>239</v>
      </c>
      <c r="T51" s="65">
        <v>2E-3</v>
      </c>
      <c r="U51" s="60">
        <v>2779</v>
      </c>
      <c r="V51" s="65">
        <v>2.5000000000000001E-2</v>
      </c>
      <c r="W51" s="60">
        <v>1696</v>
      </c>
      <c r="X51" s="65">
        <v>1.4999999999999999E-2</v>
      </c>
      <c r="Y51" s="61">
        <v>59601</v>
      </c>
      <c r="Z51" s="65">
        <v>0.81599999999999995</v>
      </c>
      <c r="AA51" s="60">
        <v>8084</v>
      </c>
      <c r="AB51" s="65">
        <v>7.3999999999999996E-2</v>
      </c>
      <c r="AC51" s="60">
        <v>2353</v>
      </c>
      <c r="AD51" s="65">
        <v>0.107</v>
      </c>
      <c r="AE51" s="60">
        <v>1033</v>
      </c>
      <c r="AF51" s="65">
        <v>8.4000000000000005E-2</v>
      </c>
      <c r="AG51" s="60">
        <v>1145</v>
      </c>
      <c r="AH51" s="65">
        <v>5.0999999999999997E-2</v>
      </c>
      <c r="AI51" s="60">
        <v>3540</v>
      </c>
      <c r="AJ51" s="65">
        <v>3.2000000000000001E-2</v>
      </c>
      <c r="AK51" s="60">
        <v>1281</v>
      </c>
      <c r="AL51" s="65">
        <v>5.8000000000000003E-2</v>
      </c>
      <c r="AM51" s="60">
        <v>5307</v>
      </c>
      <c r="AN51" s="65">
        <v>6.6000000000000003E-2</v>
      </c>
      <c r="AO51" s="60">
        <v>26435</v>
      </c>
      <c r="AP51" s="65">
        <v>0.32600000000000001</v>
      </c>
      <c r="AQ51" s="60">
        <v>24403</v>
      </c>
      <c r="AR51" s="65">
        <v>0.30099999999999999</v>
      </c>
      <c r="AS51" s="60">
        <v>24838</v>
      </c>
      <c r="AT51" s="65">
        <v>0.30599999999999999</v>
      </c>
      <c r="AU51" s="60">
        <v>5407</v>
      </c>
      <c r="AV51" s="65">
        <v>4.9000000000000002E-2</v>
      </c>
      <c r="AW51" s="60">
        <v>13372</v>
      </c>
      <c r="AX51" s="65">
        <v>0.121</v>
      </c>
      <c r="AY51" s="60">
        <v>13402</v>
      </c>
      <c r="AZ51" s="65">
        <v>0.121</v>
      </c>
      <c r="BA51" s="60">
        <v>376</v>
      </c>
      <c r="BB51" s="65">
        <v>7.0999999999999994E-2</v>
      </c>
      <c r="BC51" s="60">
        <v>508</v>
      </c>
      <c r="BD51" s="65">
        <v>9.7000000000000003E-2</v>
      </c>
      <c r="BE51" s="60">
        <v>237</v>
      </c>
      <c r="BF51" s="5">
        <v>14</v>
      </c>
      <c r="BG51" s="60">
        <v>24816</v>
      </c>
      <c r="BH51" s="65">
        <v>0.22700000000000001</v>
      </c>
      <c r="BI51" s="60">
        <v>4623</v>
      </c>
      <c r="BJ51" s="65">
        <v>0.21099999999999999</v>
      </c>
      <c r="BK51" s="60">
        <v>4575</v>
      </c>
      <c r="BL51" s="65">
        <v>0.377</v>
      </c>
      <c r="BM51" s="60">
        <v>16614</v>
      </c>
      <c r="BN51" s="65">
        <v>0.35599999999999998</v>
      </c>
      <c r="BO51" s="60">
        <v>3177</v>
      </c>
      <c r="BP51" s="65">
        <v>6.8000000000000005E-2</v>
      </c>
      <c r="BQ51" s="60">
        <v>41251</v>
      </c>
      <c r="BR51" s="65">
        <v>0.88400000000000001</v>
      </c>
      <c r="BS51" s="60">
        <v>39285</v>
      </c>
      <c r="BT51" s="65">
        <v>0.84199999999999997</v>
      </c>
    </row>
    <row r="52" spans="1:72" s="59" customFormat="1" x14ac:dyDescent="0.25">
      <c r="A52" s="57" t="s">
        <v>102</v>
      </c>
      <c r="B52" s="58">
        <v>49</v>
      </c>
      <c r="C52" s="58" t="s">
        <v>200</v>
      </c>
      <c r="D52" s="60">
        <v>117897</v>
      </c>
      <c r="E52" s="60">
        <v>27629</v>
      </c>
      <c r="F52" s="65">
        <v>0.23400000000000001</v>
      </c>
      <c r="G52" s="60">
        <v>71824</v>
      </c>
      <c r="H52" s="65">
        <v>0.60899999999999999</v>
      </c>
      <c r="I52" s="60">
        <v>18444</v>
      </c>
      <c r="J52" s="65">
        <v>0.156</v>
      </c>
      <c r="K52" s="60">
        <v>90317</v>
      </c>
      <c r="L52" s="65">
        <v>0.76600000000000001</v>
      </c>
      <c r="M52" s="60">
        <v>19566</v>
      </c>
      <c r="N52" s="65">
        <v>0.16600000000000001</v>
      </c>
      <c r="O52" s="60">
        <v>482</v>
      </c>
      <c r="P52" s="65">
        <v>4.0000000000000001E-3</v>
      </c>
      <c r="Q52" s="60">
        <v>232</v>
      </c>
      <c r="R52" s="65">
        <v>2E-3</v>
      </c>
      <c r="S52" s="60">
        <v>851</v>
      </c>
      <c r="T52" s="65">
        <v>7.0000000000000001E-3</v>
      </c>
      <c r="U52" s="60">
        <v>6449</v>
      </c>
      <c r="V52" s="65">
        <v>5.5E-2</v>
      </c>
      <c r="W52" s="60">
        <v>3613</v>
      </c>
      <c r="X52" s="65">
        <v>3.1E-2</v>
      </c>
      <c r="Y52" s="61">
        <v>35231</v>
      </c>
      <c r="Z52" s="65">
        <v>0.747</v>
      </c>
      <c r="AA52" s="60">
        <v>29329</v>
      </c>
      <c r="AB52" s="65">
        <v>0.25700000000000001</v>
      </c>
      <c r="AC52" s="60">
        <v>10770</v>
      </c>
      <c r="AD52" s="65">
        <v>0.40100000000000002</v>
      </c>
      <c r="AE52" s="60">
        <v>5176</v>
      </c>
      <c r="AF52" s="65">
        <v>0.35599999999999998</v>
      </c>
      <c r="AG52" s="60">
        <v>2105</v>
      </c>
      <c r="AH52" s="65">
        <v>0.12</v>
      </c>
      <c r="AI52" s="60">
        <v>12337</v>
      </c>
      <c r="AJ52" s="65">
        <v>0.108</v>
      </c>
      <c r="AK52" s="60">
        <v>4354</v>
      </c>
      <c r="AL52" s="65">
        <v>0.16200000000000001</v>
      </c>
      <c r="AM52" s="60">
        <v>10603</v>
      </c>
      <c r="AN52" s="65">
        <v>0.13500000000000001</v>
      </c>
      <c r="AO52" s="60">
        <v>31182</v>
      </c>
      <c r="AP52" s="65">
        <v>0.39800000000000002</v>
      </c>
      <c r="AQ52" s="60">
        <v>25408</v>
      </c>
      <c r="AR52" s="65">
        <v>0.32400000000000001</v>
      </c>
      <c r="AS52" s="60">
        <v>11213</v>
      </c>
      <c r="AT52" s="65">
        <v>0.14299999999999999</v>
      </c>
      <c r="AU52" s="60">
        <v>9373</v>
      </c>
      <c r="AV52" s="65">
        <v>8.1000000000000003E-2</v>
      </c>
      <c r="AW52" s="60">
        <v>38856</v>
      </c>
      <c r="AX52" s="65">
        <v>0.33600000000000002</v>
      </c>
      <c r="AY52" s="60">
        <v>17896</v>
      </c>
      <c r="AZ52" s="65">
        <v>0.155</v>
      </c>
      <c r="BA52" s="60">
        <v>841</v>
      </c>
      <c r="BB52" s="65">
        <v>0.10100000000000001</v>
      </c>
      <c r="BC52" s="60">
        <v>1138</v>
      </c>
      <c r="BD52" s="65">
        <v>0.13700000000000001</v>
      </c>
      <c r="BE52" s="60">
        <v>903</v>
      </c>
      <c r="BF52" s="5">
        <v>51.3</v>
      </c>
      <c r="BG52" s="60">
        <v>55976</v>
      </c>
      <c r="BH52" s="65">
        <v>0.49</v>
      </c>
      <c r="BI52" s="60">
        <v>4427</v>
      </c>
      <c r="BJ52" s="65">
        <v>0.26200000000000001</v>
      </c>
      <c r="BK52" s="60">
        <v>10127</v>
      </c>
      <c r="BL52" s="65">
        <v>0.49099999999999999</v>
      </c>
      <c r="BM52" s="60">
        <v>16318</v>
      </c>
      <c r="BN52" s="65">
        <v>0.33100000000000002</v>
      </c>
      <c r="BO52" s="60">
        <v>12909</v>
      </c>
      <c r="BP52" s="65">
        <v>0.26200000000000001</v>
      </c>
      <c r="BQ52" s="60">
        <v>40033</v>
      </c>
      <c r="BR52" s="65">
        <v>0.81299999999999994</v>
      </c>
      <c r="BS52" s="60">
        <v>36688</v>
      </c>
      <c r="BT52" s="65">
        <v>0.745</v>
      </c>
    </row>
    <row r="53" spans="1:72" s="59" customFormat="1" x14ac:dyDescent="0.25">
      <c r="A53" s="57" t="s">
        <v>103</v>
      </c>
      <c r="B53" s="58">
        <v>50</v>
      </c>
      <c r="C53" s="58" t="s">
        <v>201</v>
      </c>
      <c r="D53" s="60">
        <v>111623</v>
      </c>
      <c r="E53" s="60">
        <v>24343</v>
      </c>
      <c r="F53" s="65">
        <v>0.218</v>
      </c>
      <c r="G53" s="60">
        <v>67378</v>
      </c>
      <c r="H53" s="65">
        <v>0.60399999999999998</v>
      </c>
      <c r="I53" s="60">
        <v>19902</v>
      </c>
      <c r="J53" s="65">
        <v>0.17799999999999999</v>
      </c>
      <c r="K53" s="60">
        <v>104979</v>
      </c>
      <c r="L53" s="65">
        <v>0.94</v>
      </c>
      <c r="M53" s="60">
        <v>2842</v>
      </c>
      <c r="N53" s="65">
        <v>2.5000000000000001E-2</v>
      </c>
      <c r="O53" s="60">
        <v>504</v>
      </c>
      <c r="P53" s="65">
        <v>5.0000000000000001E-3</v>
      </c>
      <c r="Q53" s="60">
        <v>131</v>
      </c>
      <c r="R53" s="65">
        <v>1E-3</v>
      </c>
      <c r="S53" s="60">
        <v>288</v>
      </c>
      <c r="T53" s="65">
        <v>3.0000000000000001E-3</v>
      </c>
      <c r="U53" s="60">
        <v>2879</v>
      </c>
      <c r="V53" s="65">
        <v>2.5999999999999999E-2</v>
      </c>
      <c r="W53" s="60">
        <v>1598</v>
      </c>
      <c r="X53" s="65">
        <v>1.4E-2</v>
      </c>
      <c r="Y53" s="61">
        <v>57269</v>
      </c>
      <c r="Z53" s="65">
        <v>0.78500000000000003</v>
      </c>
      <c r="AA53" s="60">
        <v>11167</v>
      </c>
      <c r="AB53" s="65">
        <v>0.10299999999999999</v>
      </c>
      <c r="AC53" s="60">
        <v>3294</v>
      </c>
      <c r="AD53" s="65">
        <v>0.13900000000000001</v>
      </c>
      <c r="AE53" s="60">
        <v>1588</v>
      </c>
      <c r="AF53" s="65">
        <v>0.123</v>
      </c>
      <c r="AG53" s="60">
        <v>1231</v>
      </c>
      <c r="AH53" s="65">
        <v>6.4000000000000001E-2</v>
      </c>
      <c r="AI53" s="60">
        <v>4960</v>
      </c>
      <c r="AJ53" s="65">
        <v>4.5999999999999999E-2</v>
      </c>
      <c r="AK53" s="60">
        <v>1427</v>
      </c>
      <c r="AL53" s="65">
        <v>0.06</v>
      </c>
      <c r="AM53" s="60">
        <v>6306</v>
      </c>
      <c r="AN53" s="65">
        <v>8.2000000000000003E-2</v>
      </c>
      <c r="AO53" s="60">
        <v>30051</v>
      </c>
      <c r="AP53" s="65">
        <v>0.39100000000000001</v>
      </c>
      <c r="AQ53" s="60">
        <v>21676</v>
      </c>
      <c r="AR53" s="65">
        <v>0.28199999999999997</v>
      </c>
      <c r="AS53" s="60">
        <v>18776</v>
      </c>
      <c r="AT53" s="65">
        <v>0.245</v>
      </c>
      <c r="AU53" s="60">
        <v>6422</v>
      </c>
      <c r="AV53" s="65">
        <v>5.8000000000000003E-2</v>
      </c>
      <c r="AW53" s="60">
        <v>17638</v>
      </c>
      <c r="AX53" s="65">
        <v>0.159</v>
      </c>
      <c r="AY53" s="60">
        <v>14308</v>
      </c>
      <c r="AZ53" s="65">
        <v>0.129</v>
      </c>
      <c r="BA53" s="60">
        <v>399</v>
      </c>
      <c r="BB53" s="65">
        <v>7.0999999999999994E-2</v>
      </c>
      <c r="BC53" s="60">
        <v>612</v>
      </c>
      <c r="BD53" s="65">
        <v>0.11</v>
      </c>
      <c r="BE53" s="60">
        <v>308</v>
      </c>
      <c r="BF53" s="5">
        <v>15.7</v>
      </c>
      <c r="BG53" s="60">
        <v>30250</v>
      </c>
      <c r="BH53" s="65">
        <v>0.27800000000000002</v>
      </c>
      <c r="BI53" s="60">
        <v>4031</v>
      </c>
      <c r="BJ53" s="65">
        <v>0.19800000000000001</v>
      </c>
      <c r="BK53" s="60">
        <v>4256</v>
      </c>
      <c r="BL53" s="65">
        <v>0.41299999999999998</v>
      </c>
      <c r="BM53" s="60">
        <v>15289</v>
      </c>
      <c r="BN53" s="65">
        <v>0.35099999999999998</v>
      </c>
      <c r="BO53" s="60">
        <v>4769</v>
      </c>
      <c r="BP53" s="65">
        <v>0.109</v>
      </c>
      <c r="BQ53" s="60">
        <v>37417</v>
      </c>
      <c r="BR53" s="65">
        <v>0.85899999999999999</v>
      </c>
      <c r="BS53" s="60">
        <v>34263</v>
      </c>
      <c r="BT53" s="65">
        <v>0.78700000000000003</v>
      </c>
    </row>
    <row r="54" spans="1:72" s="59" customFormat="1" x14ac:dyDescent="0.25">
      <c r="A54" s="57" t="s">
        <v>104</v>
      </c>
      <c r="B54" s="58">
        <v>51</v>
      </c>
      <c r="C54" s="58" t="s">
        <v>202</v>
      </c>
      <c r="D54" s="60">
        <v>114130</v>
      </c>
      <c r="E54" s="60">
        <v>26812</v>
      </c>
      <c r="F54" s="65">
        <v>0.23499999999999999</v>
      </c>
      <c r="G54" s="60">
        <v>70081</v>
      </c>
      <c r="H54" s="65">
        <v>0.61399999999999999</v>
      </c>
      <c r="I54" s="60">
        <v>17237</v>
      </c>
      <c r="J54" s="65">
        <v>0.151</v>
      </c>
      <c r="K54" s="60">
        <v>95291</v>
      </c>
      <c r="L54" s="65">
        <v>0.83499999999999996</v>
      </c>
      <c r="M54" s="60">
        <v>12315</v>
      </c>
      <c r="N54" s="65">
        <v>0.108</v>
      </c>
      <c r="O54" s="60">
        <v>2056</v>
      </c>
      <c r="P54" s="65">
        <v>1.7999999999999999E-2</v>
      </c>
      <c r="Q54" s="60">
        <v>420</v>
      </c>
      <c r="R54" s="65">
        <v>4.0000000000000001E-3</v>
      </c>
      <c r="S54" s="60">
        <v>1382</v>
      </c>
      <c r="T54" s="65">
        <v>1.2E-2</v>
      </c>
      <c r="U54" s="60">
        <v>2666</v>
      </c>
      <c r="V54" s="65">
        <v>2.3E-2</v>
      </c>
      <c r="W54" s="60">
        <v>6639</v>
      </c>
      <c r="X54" s="65">
        <v>5.8000000000000003E-2</v>
      </c>
      <c r="Y54" s="61">
        <v>52039</v>
      </c>
      <c r="Z54" s="65">
        <v>0.76700000000000002</v>
      </c>
      <c r="AA54" s="60">
        <v>15729</v>
      </c>
      <c r="AB54" s="65">
        <v>0.14099999999999999</v>
      </c>
      <c r="AC54" s="60">
        <v>5159</v>
      </c>
      <c r="AD54" s="65">
        <v>0.19700000000000001</v>
      </c>
      <c r="AE54" s="60">
        <v>2362</v>
      </c>
      <c r="AF54" s="65">
        <v>0.16900000000000001</v>
      </c>
      <c r="AG54" s="60">
        <v>1209</v>
      </c>
      <c r="AH54" s="65">
        <v>7.2999999999999995E-2</v>
      </c>
      <c r="AI54" s="60">
        <v>7364</v>
      </c>
      <c r="AJ54" s="65">
        <v>6.6000000000000003E-2</v>
      </c>
      <c r="AK54" s="60">
        <v>2284</v>
      </c>
      <c r="AL54" s="65">
        <v>8.6999999999999994E-2</v>
      </c>
      <c r="AM54" s="60">
        <v>9198</v>
      </c>
      <c r="AN54" s="65">
        <v>0.121</v>
      </c>
      <c r="AO54" s="60">
        <v>28485</v>
      </c>
      <c r="AP54" s="65">
        <v>0.375</v>
      </c>
      <c r="AQ54" s="60">
        <v>21454</v>
      </c>
      <c r="AR54" s="65">
        <v>0.28199999999999997</v>
      </c>
      <c r="AS54" s="60">
        <v>16916</v>
      </c>
      <c r="AT54" s="65">
        <v>0.223</v>
      </c>
      <c r="AU54" s="60">
        <v>9942</v>
      </c>
      <c r="AV54" s="65">
        <v>8.8999999999999996E-2</v>
      </c>
      <c r="AW54" s="60">
        <v>22531</v>
      </c>
      <c r="AX54" s="65">
        <v>0.20100000000000001</v>
      </c>
      <c r="AY54" s="60">
        <v>15485</v>
      </c>
      <c r="AZ54" s="65">
        <v>0.13800000000000001</v>
      </c>
      <c r="BA54" s="60">
        <v>613</v>
      </c>
      <c r="BB54" s="65">
        <v>0.08</v>
      </c>
      <c r="BC54" s="60">
        <v>942</v>
      </c>
      <c r="BD54" s="65">
        <v>0.123</v>
      </c>
      <c r="BE54" s="60">
        <v>565</v>
      </c>
      <c r="BF54" s="5">
        <v>32.200000000000003</v>
      </c>
      <c r="BG54" s="60">
        <v>36877</v>
      </c>
      <c r="BH54" s="65">
        <v>0.33</v>
      </c>
      <c r="BI54" s="60">
        <v>3668</v>
      </c>
      <c r="BJ54" s="65">
        <v>0.20300000000000001</v>
      </c>
      <c r="BK54" s="60">
        <v>7767</v>
      </c>
      <c r="BL54" s="65">
        <v>0.46700000000000003</v>
      </c>
      <c r="BM54" s="60">
        <v>14418</v>
      </c>
      <c r="BN54" s="65">
        <v>0.32400000000000001</v>
      </c>
      <c r="BO54" s="60">
        <v>6482</v>
      </c>
      <c r="BP54" s="65">
        <v>0.14599999999999999</v>
      </c>
      <c r="BQ54" s="60">
        <v>38286</v>
      </c>
      <c r="BR54" s="65">
        <v>0.86</v>
      </c>
      <c r="BS54" s="60">
        <v>35393</v>
      </c>
      <c r="BT54" s="65">
        <v>0.79500000000000004</v>
      </c>
    </row>
    <row r="55" spans="1:72" s="59" customFormat="1" x14ac:dyDescent="0.25">
      <c r="A55" s="57" t="s">
        <v>105</v>
      </c>
      <c r="B55" s="58">
        <v>52</v>
      </c>
      <c r="C55" s="58" t="s">
        <v>203</v>
      </c>
      <c r="D55" s="60">
        <v>122204</v>
      </c>
      <c r="E55" s="60">
        <v>33109</v>
      </c>
      <c r="F55" s="65">
        <v>0.27100000000000002</v>
      </c>
      <c r="G55" s="60">
        <v>74598</v>
      </c>
      <c r="H55" s="65">
        <v>0.61</v>
      </c>
      <c r="I55" s="60">
        <v>14497</v>
      </c>
      <c r="J55" s="65">
        <v>0.11899999999999999</v>
      </c>
      <c r="K55" s="60">
        <v>100921</v>
      </c>
      <c r="L55" s="65">
        <v>0.82599999999999996</v>
      </c>
      <c r="M55" s="60">
        <v>9946</v>
      </c>
      <c r="N55" s="65">
        <v>8.1000000000000003E-2</v>
      </c>
      <c r="O55" s="60">
        <v>6621</v>
      </c>
      <c r="P55" s="65">
        <v>5.3999999999999999E-2</v>
      </c>
      <c r="Q55" s="60">
        <v>143</v>
      </c>
      <c r="R55" s="65">
        <v>1E-3</v>
      </c>
      <c r="S55" s="60">
        <v>1230</v>
      </c>
      <c r="T55" s="65">
        <v>0.01</v>
      </c>
      <c r="U55" s="60">
        <v>3343</v>
      </c>
      <c r="V55" s="65">
        <v>2.7E-2</v>
      </c>
      <c r="W55" s="60">
        <v>5472</v>
      </c>
      <c r="X55" s="65">
        <v>4.4999999999999998E-2</v>
      </c>
      <c r="Y55" s="61">
        <v>94384</v>
      </c>
      <c r="Z55" s="65">
        <v>0.83399999999999996</v>
      </c>
      <c r="AA55" s="60">
        <v>7551</v>
      </c>
      <c r="AB55" s="65">
        <v>6.2E-2</v>
      </c>
      <c r="AC55" s="60">
        <v>3260</v>
      </c>
      <c r="AD55" s="65">
        <v>9.9000000000000005E-2</v>
      </c>
      <c r="AE55" s="60">
        <v>1207</v>
      </c>
      <c r="AF55" s="65">
        <v>7.0999999999999994E-2</v>
      </c>
      <c r="AG55" s="60">
        <v>532</v>
      </c>
      <c r="AH55" s="65">
        <v>3.7999999999999999E-2</v>
      </c>
      <c r="AI55" s="60">
        <v>2580</v>
      </c>
      <c r="AJ55" s="65">
        <v>2.1000000000000001E-2</v>
      </c>
      <c r="AK55" s="60">
        <v>1117</v>
      </c>
      <c r="AL55" s="65">
        <v>3.4000000000000002E-2</v>
      </c>
      <c r="AM55" s="60">
        <v>3869</v>
      </c>
      <c r="AN55" s="65">
        <v>4.9000000000000002E-2</v>
      </c>
      <c r="AO55" s="60">
        <v>18057</v>
      </c>
      <c r="AP55" s="65">
        <v>0.22600000000000001</v>
      </c>
      <c r="AQ55" s="60">
        <v>21275</v>
      </c>
      <c r="AR55" s="65">
        <v>0.26600000000000001</v>
      </c>
      <c r="AS55" s="60">
        <v>36603</v>
      </c>
      <c r="AT55" s="65">
        <v>0.45900000000000002</v>
      </c>
      <c r="AU55" s="60">
        <v>5025</v>
      </c>
      <c r="AV55" s="65">
        <v>4.1000000000000002E-2</v>
      </c>
      <c r="AW55" s="60">
        <v>10149</v>
      </c>
      <c r="AX55" s="65">
        <v>8.3000000000000004E-2</v>
      </c>
      <c r="AY55" s="60">
        <v>9111</v>
      </c>
      <c r="AZ55" s="65">
        <v>7.4999999999999997E-2</v>
      </c>
      <c r="BA55" s="60">
        <v>521</v>
      </c>
      <c r="BB55" s="65">
        <v>7.3999999999999996E-2</v>
      </c>
      <c r="BC55" s="60">
        <v>761</v>
      </c>
      <c r="BD55" s="65">
        <v>0.108</v>
      </c>
      <c r="BE55" s="60">
        <v>208</v>
      </c>
      <c r="BF55" s="5">
        <v>9.9</v>
      </c>
      <c r="BG55" s="60">
        <v>17252</v>
      </c>
      <c r="BH55" s="65">
        <v>0.14199999999999999</v>
      </c>
      <c r="BI55" s="60">
        <v>4923</v>
      </c>
      <c r="BJ55" s="65">
        <v>0.19</v>
      </c>
      <c r="BK55" s="60">
        <v>2440</v>
      </c>
      <c r="BL55" s="65">
        <v>0.36899999999999999</v>
      </c>
      <c r="BM55" s="60">
        <v>10247</v>
      </c>
      <c r="BN55" s="65">
        <v>0.24299999999999999</v>
      </c>
      <c r="BO55" s="60">
        <v>1685</v>
      </c>
      <c r="BP55" s="65">
        <v>0.04</v>
      </c>
      <c r="BQ55" s="60">
        <v>40150</v>
      </c>
      <c r="BR55" s="65">
        <v>0.95399999999999996</v>
      </c>
      <c r="BS55" s="60">
        <v>38373</v>
      </c>
      <c r="BT55" s="65">
        <v>0.91200000000000003</v>
      </c>
    </row>
    <row r="56" spans="1:72" s="59" customFormat="1" x14ac:dyDescent="0.25">
      <c r="A56" s="57" t="s">
        <v>106</v>
      </c>
      <c r="B56" s="58">
        <v>53</v>
      </c>
      <c r="C56" s="58" t="s">
        <v>204</v>
      </c>
      <c r="D56" s="60">
        <v>120527</v>
      </c>
      <c r="E56" s="60">
        <v>25376</v>
      </c>
      <c r="F56" s="65">
        <v>0.21099999999999999</v>
      </c>
      <c r="G56" s="60">
        <v>78074</v>
      </c>
      <c r="H56" s="65">
        <v>0.64800000000000002</v>
      </c>
      <c r="I56" s="60">
        <v>17077</v>
      </c>
      <c r="J56" s="65">
        <v>0.14199999999999999</v>
      </c>
      <c r="K56" s="60">
        <v>109181</v>
      </c>
      <c r="L56" s="65">
        <v>0.90600000000000003</v>
      </c>
      <c r="M56" s="60">
        <v>5430</v>
      </c>
      <c r="N56" s="65">
        <v>4.4999999999999998E-2</v>
      </c>
      <c r="O56" s="60">
        <v>2337</v>
      </c>
      <c r="P56" s="65">
        <v>1.9E-2</v>
      </c>
      <c r="Q56" s="60">
        <v>169</v>
      </c>
      <c r="R56" s="65">
        <v>1E-3</v>
      </c>
      <c r="S56" s="60">
        <v>871</v>
      </c>
      <c r="T56" s="65">
        <v>7.0000000000000001E-3</v>
      </c>
      <c r="U56" s="60">
        <v>2539</v>
      </c>
      <c r="V56" s="65">
        <v>2.1000000000000001E-2</v>
      </c>
      <c r="W56" s="60">
        <v>3478</v>
      </c>
      <c r="X56" s="65">
        <v>2.9000000000000001E-2</v>
      </c>
      <c r="Y56" s="61">
        <v>56396</v>
      </c>
      <c r="Z56" s="65">
        <v>0.79</v>
      </c>
      <c r="AA56" s="60">
        <v>17583</v>
      </c>
      <c r="AB56" s="65">
        <v>0.157</v>
      </c>
      <c r="AC56" s="60">
        <v>4102</v>
      </c>
      <c r="AD56" s="65">
        <v>0.16600000000000001</v>
      </c>
      <c r="AE56" s="60">
        <v>1710</v>
      </c>
      <c r="AF56" s="65">
        <v>0.13700000000000001</v>
      </c>
      <c r="AG56" s="60">
        <v>763</v>
      </c>
      <c r="AH56" s="65">
        <v>4.5999999999999999E-2</v>
      </c>
      <c r="AI56" s="60">
        <v>10875</v>
      </c>
      <c r="AJ56" s="65">
        <v>9.7000000000000003E-2</v>
      </c>
      <c r="AK56" s="60">
        <v>2304</v>
      </c>
      <c r="AL56" s="65">
        <v>9.2999999999999999E-2</v>
      </c>
      <c r="AM56" s="60">
        <v>8070</v>
      </c>
      <c r="AN56" s="65">
        <v>0.113</v>
      </c>
      <c r="AO56" s="60">
        <v>27227</v>
      </c>
      <c r="AP56" s="65">
        <v>0.378</v>
      </c>
      <c r="AQ56" s="60">
        <v>20484</v>
      </c>
      <c r="AR56" s="65">
        <v>0.28499999999999998</v>
      </c>
      <c r="AS56" s="60">
        <v>16207</v>
      </c>
      <c r="AT56" s="65">
        <v>0.22500000000000001</v>
      </c>
      <c r="AU56" s="60">
        <v>7836</v>
      </c>
      <c r="AV56" s="65">
        <v>6.5000000000000002E-2</v>
      </c>
      <c r="AW56" s="60">
        <v>18640</v>
      </c>
      <c r="AX56" s="65">
        <v>0.156</v>
      </c>
      <c r="AY56" s="60">
        <v>15861</v>
      </c>
      <c r="AZ56" s="65">
        <v>0.13200000000000001</v>
      </c>
      <c r="BA56" s="60">
        <v>640</v>
      </c>
      <c r="BB56" s="65">
        <v>0.08</v>
      </c>
      <c r="BC56" s="60">
        <v>952</v>
      </c>
      <c r="BD56" s="65">
        <v>0.12</v>
      </c>
      <c r="BE56" s="60">
        <v>551</v>
      </c>
      <c r="BF56" s="5">
        <v>16.899999999999999</v>
      </c>
      <c r="BG56" s="60">
        <v>35910</v>
      </c>
      <c r="BH56" s="65">
        <v>0.32100000000000001</v>
      </c>
      <c r="BI56" s="60">
        <v>4975</v>
      </c>
      <c r="BJ56" s="65">
        <v>0.25800000000000001</v>
      </c>
      <c r="BK56" s="60">
        <v>6258</v>
      </c>
      <c r="BL56" s="65">
        <v>0.50900000000000001</v>
      </c>
      <c r="BM56" s="60">
        <v>13278</v>
      </c>
      <c r="BN56" s="65">
        <v>0.314</v>
      </c>
      <c r="BO56" s="60">
        <v>4773</v>
      </c>
      <c r="BP56" s="65">
        <v>0.113</v>
      </c>
      <c r="BQ56" s="60">
        <v>37175</v>
      </c>
      <c r="BR56" s="65">
        <v>0.879</v>
      </c>
      <c r="BS56" s="60">
        <v>33780</v>
      </c>
      <c r="BT56" s="65">
        <v>0.79900000000000004</v>
      </c>
    </row>
    <row r="57" spans="1:72" s="59" customFormat="1" x14ac:dyDescent="0.25">
      <c r="A57" s="57" t="s">
        <v>107</v>
      </c>
      <c r="B57" s="58">
        <v>54</v>
      </c>
      <c r="C57" s="58" t="s">
        <v>205</v>
      </c>
      <c r="D57" s="60">
        <v>125701</v>
      </c>
      <c r="E57" s="60">
        <v>31749</v>
      </c>
      <c r="F57" s="65">
        <v>0.253</v>
      </c>
      <c r="G57" s="60">
        <v>79093</v>
      </c>
      <c r="H57" s="65">
        <v>0.629</v>
      </c>
      <c r="I57" s="60">
        <v>14859</v>
      </c>
      <c r="J57" s="65">
        <v>0.11799999999999999</v>
      </c>
      <c r="K57" s="60">
        <v>103332</v>
      </c>
      <c r="L57" s="65">
        <v>0.82199999999999995</v>
      </c>
      <c r="M57" s="60">
        <v>8076</v>
      </c>
      <c r="N57" s="65">
        <v>6.4000000000000001E-2</v>
      </c>
      <c r="O57" s="60">
        <v>9861</v>
      </c>
      <c r="P57" s="65">
        <v>7.8E-2</v>
      </c>
      <c r="Q57" s="60">
        <v>78</v>
      </c>
      <c r="R57" s="65">
        <v>1E-3</v>
      </c>
      <c r="S57" s="60">
        <v>1465</v>
      </c>
      <c r="T57" s="65">
        <v>1.2E-2</v>
      </c>
      <c r="U57" s="60">
        <v>2889</v>
      </c>
      <c r="V57" s="65">
        <v>2.3E-2</v>
      </c>
      <c r="W57" s="60">
        <v>4564</v>
      </c>
      <c r="X57" s="65">
        <v>3.5999999999999997E-2</v>
      </c>
      <c r="Y57" s="61">
        <v>71432</v>
      </c>
      <c r="Z57" s="65">
        <v>0.75800000000000001</v>
      </c>
      <c r="AA57" s="60">
        <v>10017</v>
      </c>
      <c r="AB57" s="65">
        <v>8.4000000000000005E-2</v>
      </c>
      <c r="AC57" s="60">
        <v>3513</v>
      </c>
      <c r="AD57" s="65">
        <v>0.112</v>
      </c>
      <c r="AE57" s="60">
        <v>1692</v>
      </c>
      <c r="AF57" s="65">
        <v>0.10100000000000001</v>
      </c>
      <c r="AG57" s="60">
        <v>657</v>
      </c>
      <c r="AH57" s="65">
        <v>4.5999999999999999E-2</v>
      </c>
      <c r="AI57" s="60">
        <v>4704</v>
      </c>
      <c r="AJ57" s="65">
        <v>0.04</v>
      </c>
      <c r="AK57" s="60">
        <v>1914</v>
      </c>
      <c r="AL57" s="65">
        <v>6.0999999999999999E-2</v>
      </c>
      <c r="AM57" s="60">
        <v>6767</v>
      </c>
      <c r="AN57" s="65">
        <v>8.1000000000000003E-2</v>
      </c>
      <c r="AO57" s="60">
        <v>21506</v>
      </c>
      <c r="AP57" s="65">
        <v>0.25800000000000001</v>
      </c>
      <c r="AQ57" s="60">
        <v>19990</v>
      </c>
      <c r="AR57" s="65">
        <v>0.24</v>
      </c>
      <c r="AS57" s="60">
        <v>35166</v>
      </c>
      <c r="AT57" s="65">
        <v>0.42099999999999999</v>
      </c>
      <c r="AU57" s="60">
        <v>7036</v>
      </c>
      <c r="AV57" s="65">
        <v>5.8999999999999997E-2</v>
      </c>
      <c r="AW57" s="60">
        <v>13670</v>
      </c>
      <c r="AX57" s="65">
        <v>0.115</v>
      </c>
      <c r="AY57" s="60">
        <v>12395</v>
      </c>
      <c r="AZ57" s="65">
        <v>0.104</v>
      </c>
      <c r="BA57" s="60">
        <v>499</v>
      </c>
      <c r="BB57" s="65">
        <v>7.6999999999999999E-2</v>
      </c>
      <c r="BC57" s="60">
        <v>715</v>
      </c>
      <c r="BD57" s="65">
        <v>0.11</v>
      </c>
      <c r="BE57" s="60">
        <v>274</v>
      </c>
      <c r="BF57" s="5">
        <v>12.2</v>
      </c>
      <c r="BG57" s="60">
        <v>23436</v>
      </c>
      <c r="BH57" s="65">
        <v>0.19700000000000001</v>
      </c>
      <c r="BI57" s="60">
        <v>4634</v>
      </c>
      <c r="BJ57" s="65">
        <v>0.20499999999999999</v>
      </c>
      <c r="BK57" s="60">
        <v>5546</v>
      </c>
      <c r="BL57" s="65">
        <v>0.39400000000000002</v>
      </c>
      <c r="BM57" s="60">
        <v>11177</v>
      </c>
      <c r="BN57" s="65">
        <v>0.246</v>
      </c>
      <c r="BO57" s="60">
        <v>3899</v>
      </c>
      <c r="BP57" s="65">
        <v>8.5999999999999993E-2</v>
      </c>
      <c r="BQ57" s="60">
        <v>41666</v>
      </c>
      <c r="BR57" s="65">
        <v>0.91700000000000004</v>
      </c>
      <c r="BS57" s="60">
        <v>39376</v>
      </c>
      <c r="BT57" s="65">
        <v>0.86599999999999999</v>
      </c>
    </row>
    <row r="58" spans="1:72" s="59" customFormat="1" x14ac:dyDescent="0.25">
      <c r="A58" s="57" t="s">
        <v>108</v>
      </c>
      <c r="B58" s="58">
        <v>55</v>
      </c>
      <c r="C58" s="58" t="s">
        <v>206</v>
      </c>
      <c r="D58" s="60">
        <v>119842</v>
      </c>
      <c r="E58" s="60">
        <v>26615</v>
      </c>
      <c r="F58" s="65">
        <v>0.222</v>
      </c>
      <c r="G58" s="60">
        <v>73662</v>
      </c>
      <c r="H58" s="65">
        <v>0.61499999999999999</v>
      </c>
      <c r="I58" s="60">
        <v>19565</v>
      </c>
      <c r="J58" s="65">
        <v>0.16300000000000001</v>
      </c>
      <c r="K58" s="60">
        <v>101667</v>
      </c>
      <c r="L58" s="65">
        <v>0.84799999999999998</v>
      </c>
      <c r="M58" s="60">
        <v>11024</v>
      </c>
      <c r="N58" s="65">
        <v>9.1999999999999998E-2</v>
      </c>
      <c r="O58" s="60">
        <v>1055</v>
      </c>
      <c r="P58" s="65">
        <v>8.9999999999999993E-3</v>
      </c>
      <c r="Q58" s="60">
        <v>251</v>
      </c>
      <c r="R58" s="65">
        <v>2E-3</v>
      </c>
      <c r="S58" s="60">
        <v>989</v>
      </c>
      <c r="T58" s="65">
        <v>8.0000000000000002E-3</v>
      </c>
      <c r="U58" s="60">
        <v>4856</v>
      </c>
      <c r="V58" s="65">
        <v>4.1000000000000002E-2</v>
      </c>
      <c r="W58" s="60">
        <v>5182</v>
      </c>
      <c r="X58" s="65">
        <v>4.2999999999999997E-2</v>
      </c>
      <c r="Y58" s="61">
        <v>55427</v>
      </c>
      <c r="Z58" s="65">
        <v>0.747</v>
      </c>
      <c r="AA58" s="60">
        <v>15054</v>
      </c>
      <c r="AB58" s="65">
        <v>0.13200000000000001</v>
      </c>
      <c r="AC58" s="60">
        <v>5156</v>
      </c>
      <c r="AD58" s="65">
        <v>0.19700000000000001</v>
      </c>
      <c r="AE58" s="60">
        <v>2264</v>
      </c>
      <c r="AF58" s="65">
        <v>0.16300000000000001</v>
      </c>
      <c r="AG58" s="60">
        <v>1365</v>
      </c>
      <c r="AH58" s="65">
        <v>7.1999999999999995E-2</v>
      </c>
      <c r="AI58" s="60">
        <v>6834</v>
      </c>
      <c r="AJ58" s="65">
        <v>0.06</v>
      </c>
      <c r="AK58" s="60">
        <v>2644</v>
      </c>
      <c r="AL58" s="65">
        <v>0.10100000000000001</v>
      </c>
      <c r="AM58" s="60">
        <v>8167</v>
      </c>
      <c r="AN58" s="65">
        <v>9.7000000000000003E-2</v>
      </c>
      <c r="AO58" s="60">
        <v>25013</v>
      </c>
      <c r="AP58" s="65">
        <v>0.29899999999999999</v>
      </c>
      <c r="AQ58" s="60">
        <v>28534</v>
      </c>
      <c r="AR58" s="65">
        <v>0.34100000000000003</v>
      </c>
      <c r="AS58" s="60">
        <v>21985</v>
      </c>
      <c r="AT58" s="65">
        <v>0.26300000000000001</v>
      </c>
      <c r="AU58" s="60">
        <v>6757</v>
      </c>
      <c r="AV58" s="65">
        <v>5.8999999999999997E-2</v>
      </c>
      <c r="AW58" s="60">
        <v>19506</v>
      </c>
      <c r="AX58" s="65">
        <v>0.17</v>
      </c>
      <c r="AY58" s="60">
        <v>17012</v>
      </c>
      <c r="AZ58" s="65">
        <v>0.14799999999999999</v>
      </c>
      <c r="BA58" s="60">
        <v>532</v>
      </c>
      <c r="BB58" s="65">
        <v>8.3000000000000004E-2</v>
      </c>
      <c r="BC58" s="60">
        <v>744</v>
      </c>
      <c r="BD58" s="65">
        <v>0.115</v>
      </c>
      <c r="BE58" s="60">
        <v>420</v>
      </c>
      <c r="BF58" s="5">
        <v>24.7</v>
      </c>
      <c r="BG58" s="60">
        <v>31717</v>
      </c>
      <c r="BH58" s="65">
        <v>0.27700000000000002</v>
      </c>
      <c r="BI58" s="60">
        <v>5176</v>
      </c>
      <c r="BJ58" s="65">
        <v>0.22800000000000001</v>
      </c>
      <c r="BK58" s="60">
        <v>6507</v>
      </c>
      <c r="BL58" s="65">
        <v>0.52200000000000002</v>
      </c>
      <c r="BM58" s="60">
        <v>15135</v>
      </c>
      <c r="BN58" s="65">
        <v>0.32200000000000001</v>
      </c>
      <c r="BO58" s="60">
        <v>5508</v>
      </c>
      <c r="BP58" s="65">
        <v>0.11700000000000001</v>
      </c>
      <c r="BQ58" s="60">
        <v>41509</v>
      </c>
      <c r="BR58" s="65">
        <v>0.88200000000000001</v>
      </c>
      <c r="BS58" s="60">
        <v>37781</v>
      </c>
      <c r="BT58" s="65">
        <v>0.80300000000000005</v>
      </c>
    </row>
    <row r="59" spans="1:72" s="59" customFormat="1" x14ac:dyDescent="0.25">
      <c r="A59" s="57" t="s">
        <v>109</v>
      </c>
      <c r="B59" s="58">
        <v>56</v>
      </c>
      <c r="C59" s="58" t="s">
        <v>207</v>
      </c>
      <c r="D59" s="60">
        <v>119722</v>
      </c>
      <c r="E59" s="60">
        <v>26645</v>
      </c>
      <c r="F59" s="65">
        <v>0.223</v>
      </c>
      <c r="G59" s="60">
        <v>72362</v>
      </c>
      <c r="H59" s="65">
        <v>0.60399999999999998</v>
      </c>
      <c r="I59" s="60">
        <v>20715</v>
      </c>
      <c r="J59" s="65">
        <v>0.17299999999999999</v>
      </c>
      <c r="K59" s="60">
        <v>97048</v>
      </c>
      <c r="L59" s="65">
        <v>0.81100000000000005</v>
      </c>
      <c r="M59" s="60">
        <v>12557</v>
      </c>
      <c r="N59" s="65">
        <v>0.105</v>
      </c>
      <c r="O59" s="60">
        <v>1424</v>
      </c>
      <c r="P59" s="65">
        <v>1.2E-2</v>
      </c>
      <c r="Q59" s="60">
        <v>606</v>
      </c>
      <c r="R59" s="65">
        <v>5.0000000000000001E-3</v>
      </c>
      <c r="S59" s="60">
        <v>2484</v>
      </c>
      <c r="T59" s="65">
        <v>2.1000000000000001E-2</v>
      </c>
      <c r="U59" s="60">
        <v>5603</v>
      </c>
      <c r="V59" s="65">
        <v>4.7E-2</v>
      </c>
      <c r="W59" s="60">
        <v>22155</v>
      </c>
      <c r="X59" s="65">
        <v>0.185</v>
      </c>
      <c r="Y59" s="61">
        <v>46183</v>
      </c>
      <c r="Z59" s="65">
        <v>0.748</v>
      </c>
      <c r="AA59" s="60">
        <v>21957</v>
      </c>
      <c r="AB59" s="65">
        <v>0.189</v>
      </c>
      <c r="AC59" s="60">
        <v>8391</v>
      </c>
      <c r="AD59" s="65">
        <v>0.318</v>
      </c>
      <c r="AE59" s="60">
        <v>3791</v>
      </c>
      <c r="AF59" s="65">
        <v>0.26900000000000002</v>
      </c>
      <c r="AG59" s="60">
        <v>1685</v>
      </c>
      <c r="AH59" s="65">
        <v>8.4000000000000005E-2</v>
      </c>
      <c r="AI59" s="60">
        <v>10000</v>
      </c>
      <c r="AJ59" s="65">
        <v>8.5999999999999993E-2</v>
      </c>
      <c r="AK59" s="60">
        <v>4121</v>
      </c>
      <c r="AL59" s="65">
        <v>0.156</v>
      </c>
      <c r="AM59" s="60">
        <v>10973</v>
      </c>
      <c r="AN59" s="65">
        <v>0.13700000000000001</v>
      </c>
      <c r="AO59" s="60">
        <v>27980</v>
      </c>
      <c r="AP59" s="65">
        <v>0.34899999999999998</v>
      </c>
      <c r="AQ59" s="60">
        <v>27185</v>
      </c>
      <c r="AR59" s="65">
        <v>0.33900000000000002</v>
      </c>
      <c r="AS59" s="60">
        <v>13956</v>
      </c>
      <c r="AT59" s="65">
        <v>0.17399999999999999</v>
      </c>
      <c r="AU59" s="60">
        <v>8028</v>
      </c>
      <c r="AV59" s="65">
        <v>6.8000000000000005E-2</v>
      </c>
      <c r="AW59" s="60">
        <v>30939</v>
      </c>
      <c r="AX59" s="65">
        <v>0.26</v>
      </c>
      <c r="AY59" s="60">
        <v>21267</v>
      </c>
      <c r="AZ59" s="65">
        <v>0.17899999999999999</v>
      </c>
      <c r="BA59" s="60">
        <v>634</v>
      </c>
      <c r="BB59" s="65">
        <v>0.09</v>
      </c>
      <c r="BC59" s="60">
        <v>910</v>
      </c>
      <c r="BD59" s="65">
        <v>0.13</v>
      </c>
      <c r="BE59" s="60">
        <v>666</v>
      </c>
      <c r="BF59" s="5">
        <v>28</v>
      </c>
      <c r="BG59" s="60">
        <v>44552</v>
      </c>
      <c r="BH59" s="65">
        <v>0.38300000000000001</v>
      </c>
      <c r="BI59" s="60">
        <v>4281</v>
      </c>
      <c r="BJ59" s="65">
        <v>0.22900000000000001</v>
      </c>
      <c r="BK59" s="60">
        <v>7860</v>
      </c>
      <c r="BL59" s="65">
        <v>0.54300000000000004</v>
      </c>
      <c r="BM59" s="60">
        <v>16788</v>
      </c>
      <c r="BN59" s="65">
        <v>0.35699999999999998</v>
      </c>
      <c r="BO59" s="60">
        <v>9006</v>
      </c>
      <c r="BP59" s="65">
        <v>0.191</v>
      </c>
      <c r="BQ59" s="60">
        <v>38939</v>
      </c>
      <c r="BR59" s="65">
        <v>0.82799999999999996</v>
      </c>
      <c r="BS59" s="60">
        <v>34193</v>
      </c>
      <c r="BT59" s="65">
        <v>0.72699999999999998</v>
      </c>
    </row>
    <row r="60" spans="1:72" s="59" customFormat="1" x14ac:dyDescent="0.25">
      <c r="A60" s="57" t="s">
        <v>110</v>
      </c>
      <c r="B60" s="58">
        <v>57</v>
      </c>
      <c r="C60" s="58" t="s">
        <v>208</v>
      </c>
      <c r="D60" s="60">
        <v>124338</v>
      </c>
      <c r="E60" s="60">
        <v>30294</v>
      </c>
      <c r="F60" s="65">
        <v>0.24399999999999999</v>
      </c>
      <c r="G60" s="60">
        <v>73773</v>
      </c>
      <c r="H60" s="65">
        <v>0.59299999999999997</v>
      </c>
      <c r="I60" s="60">
        <v>20271</v>
      </c>
      <c r="J60" s="65">
        <v>0.16300000000000001</v>
      </c>
      <c r="K60" s="60">
        <v>116819</v>
      </c>
      <c r="L60" s="65">
        <v>0.94</v>
      </c>
      <c r="M60" s="60">
        <v>3058</v>
      </c>
      <c r="N60" s="65">
        <v>2.5000000000000001E-2</v>
      </c>
      <c r="O60" s="60">
        <v>855</v>
      </c>
      <c r="P60" s="65">
        <v>7.0000000000000001E-3</v>
      </c>
      <c r="Q60" s="60">
        <v>118</v>
      </c>
      <c r="R60" s="65">
        <v>1E-3</v>
      </c>
      <c r="S60" s="60">
        <v>1352</v>
      </c>
      <c r="T60" s="65">
        <v>1.0999999999999999E-2</v>
      </c>
      <c r="U60" s="60">
        <v>2136</v>
      </c>
      <c r="V60" s="65">
        <v>1.7000000000000001E-2</v>
      </c>
      <c r="W60" s="60">
        <v>5391</v>
      </c>
      <c r="X60" s="65">
        <v>4.2999999999999997E-2</v>
      </c>
      <c r="Y60" s="61">
        <v>61378</v>
      </c>
      <c r="Z60" s="65">
        <v>0.79500000000000004</v>
      </c>
      <c r="AA60" s="60">
        <v>11690</v>
      </c>
      <c r="AB60" s="65">
        <v>9.5000000000000001E-2</v>
      </c>
      <c r="AC60" s="60">
        <v>4153</v>
      </c>
      <c r="AD60" s="65">
        <v>0.13900000000000001</v>
      </c>
      <c r="AE60" s="60">
        <v>1877</v>
      </c>
      <c r="AF60" s="65">
        <v>0.123</v>
      </c>
      <c r="AG60" s="60">
        <v>1182</v>
      </c>
      <c r="AH60" s="65">
        <v>0.06</v>
      </c>
      <c r="AI60" s="60">
        <v>5551</v>
      </c>
      <c r="AJ60" s="65">
        <v>4.4999999999999998E-2</v>
      </c>
      <c r="AK60" s="60">
        <v>2066</v>
      </c>
      <c r="AL60" s="65">
        <v>6.9000000000000006E-2</v>
      </c>
      <c r="AM60" s="60">
        <v>7683</v>
      </c>
      <c r="AN60" s="65">
        <v>0.09</v>
      </c>
      <c r="AO60" s="60">
        <v>32563</v>
      </c>
      <c r="AP60" s="65">
        <v>0.38400000000000001</v>
      </c>
      <c r="AQ60" s="60">
        <v>25478</v>
      </c>
      <c r="AR60" s="65">
        <v>0.3</v>
      </c>
      <c r="AS60" s="60">
        <v>19074</v>
      </c>
      <c r="AT60" s="65">
        <v>0.22500000000000001</v>
      </c>
      <c r="AU60" s="60">
        <v>7654</v>
      </c>
      <c r="AV60" s="65">
        <v>6.2E-2</v>
      </c>
      <c r="AW60" s="60">
        <v>18824</v>
      </c>
      <c r="AX60" s="65">
        <v>0.153</v>
      </c>
      <c r="AY60" s="60">
        <v>15266</v>
      </c>
      <c r="AZ60" s="65">
        <v>0.124</v>
      </c>
      <c r="BA60" s="60">
        <v>414</v>
      </c>
      <c r="BB60" s="65">
        <v>6.0999999999999999E-2</v>
      </c>
      <c r="BC60" s="60">
        <v>696</v>
      </c>
      <c r="BD60" s="65">
        <v>0.10299999999999999</v>
      </c>
      <c r="BE60" s="60">
        <v>369</v>
      </c>
      <c r="BF60" s="5">
        <v>19.7</v>
      </c>
      <c r="BG60" s="60">
        <v>30950</v>
      </c>
      <c r="BH60" s="65">
        <v>0.252</v>
      </c>
      <c r="BI60" s="60">
        <v>5468</v>
      </c>
      <c r="BJ60" s="65">
        <v>0.23599999999999999</v>
      </c>
      <c r="BK60" s="60">
        <v>4413</v>
      </c>
      <c r="BL60" s="65">
        <v>0.42</v>
      </c>
      <c r="BM60" s="60">
        <v>16132</v>
      </c>
      <c r="BN60" s="65">
        <v>0.34</v>
      </c>
      <c r="BO60" s="60">
        <v>4687</v>
      </c>
      <c r="BP60" s="65">
        <v>9.9000000000000005E-2</v>
      </c>
      <c r="BQ60" s="60">
        <v>41790</v>
      </c>
      <c r="BR60" s="65">
        <v>0.88200000000000001</v>
      </c>
      <c r="BS60" s="60">
        <v>38653</v>
      </c>
      <c r="BT60" s="65">
        <v>0.81599999999999995</v>
      </c>
    </row>
    <row r="61" spans="1:72" s="59" customFormat="1" x14ac:dyDescent="0.25">
      <c r="A61" s="57" t="s">
        <v>111</v>
      </c>
      <c r="B61" s="58">
        <v>58</v>
      </c>
      <c r="C61" s="58" t="s">
        <v>209</v>
      </c>
      <c r="D61" s="60">
        <v>117657</v>
      </c>
      <c r="E61" s="60">
        <v>24761</v>
      </c>
      <c r="F61" s="65">
        <v>0.21</v>
      </c>
      <c r="G61" s="60">
        <v>71358</v>
      </c>
      <c r="H61" s="65">
        <v>0.60599999999999998</v>
      </c>
      <c r="I61" s="60">
        <v>21538</v>
      </c>
      <c r="J61" s="65">
        <v>0.183</v>
      </c>
      <c r="K61" s="60">
        <v>77862</v>
      </c>
      <c r="L61" s="65">
        <v>0.66200000000000003</v>
      </c>
      <c r="M61" s="60">
        <v>32508</v>
      </c>
      <c r="N61" s="65">
        <v>0.27600000000000002</v>
      </c>
      <c r="O61" s="60">
        <v>718</v>
      </c>
      <c r="P61" s="65">
        <v>6.0000000000000001E-3</v>
      </c>
      <c r="Q61" s="60">
        <v>439</v>
      </c>
      <c r="R61" s="65">
        <v>4.0000000000000001E-3</v>
      </c>
      <c r="S61" s="60">
        <v>1420</v>
      </c>
      <c r="T61" s="65">
        <v>1.2E-2</v>
      </c>
      <c r="U61" s="60">
        <v>4710</v>
      </c>
      <c r="V61" s="65">
        <v>0.04</v>
      </c>
      <c r="W61" s="60">
        <v>10024</v>
      </c>
      <c r="X61" s="65">
        <v>8.5000000000000006E-2</v>
      </c>
      <c r="Y61" s="61">
        <v>32080</v>
      </c>
      <c r="Z61" s="65">
        <v>0.69099999999999995</v>
      </c>
      <c r="AA61" s="60">
        <v>30571</v>
      </c>
      <c r="AB61" s="65">
        <v>0.27200000000000002</v>
      </c>
      <c r="AC61" s="60">
        <v>10440</v>
      </c>
      <c r="AD61" s="65">
        <v>0.435</v>
      </c>
      <c r="AE61" s="60">
        <v>4761</v>
      </c>
      <c r="AF61" s="65">
        <v>0.37</v>
      </c>
      <c r="AG61" s="60">
        <v>2429</v>
      </c>
      <c r="AH61" s="65">
        <v>0.11799999999999999</v>
      </c>
      <c r="AI61" s="60">
        <v>12674</v>
      </c>
      <c r="AJ61" s="65">
        <v>0.113</v>
      </c>
      <c r="AK61" s="60">
        <v>4921</v>
      </c>
      <c r="AL61" s="65">
        <v>0.20499999999999999</v>
      </c>
      <c r="AM61" s="60">
        <v>10883</v>
      </c>
      <c r="AN61" s="65">
        <v>0.13400000000000001</v>
      </c>
      <c r="AO61" s="60">
        <v>33657</v>
      </c>
      <c r="AP61" s="65">
        <v>0.41499999999999998</v>
      </c>
      <c r="AQ61" s="60">
        <v>24521</v>
      </c>
      <c r="AR61" s="65">
        <v>0.30199999999999999</v>
      </c>
      <c r="AS61" s="60">
        <v>12003</v>
      </c>
      <c r="AT61" s="65">
        <v>0.14799999999999999</v>
      </c>
      <c r="AU61" s="60">
        <v>9399</v>
      </c>
      <c r="AV61" s="65">
        <v>8.2000000000000003E-2</v>
      </c>
      <c r="AW61" s="60">
        <v>41773</v>
      </c>
      <c r="AX61" s="65">
        <v>0.36599999999999999</v>
      </c>
      <c r="AY61" s="60">
        <v>20977</v>
      </c>
      <c r="AZ61" s="65">
        <v>0.184</v>
      </c>
      <c r="BA61" s="60">
        <v>990</v>
      </c>
      <c r="BB61" s="65">
        <v>0.114</v>
      </c>
      <c r="BC61" s="60">
        <v>1240</v>
      </c>
      <c r="BD61" s="65">
        <v>0.14199999999999999</v>
      </c>
      <c r="BE61" s="60">
        <v>799</v>
      </c>
      <c r="BF61" s="5">
        <v>42.8</v>
      </c>
      <c r="BG61" s="60">
        <v>58211</v>
      </c>
      <c r="BH61" s="65">
        <v>0.51800000000000002</v>
      </c>
      <c r="BI61" s="60">
        <v>4505</v>
      </c>
      <c r="BJ61" s="65">
        <v>0.28599999999999998</v>
      </c>
      <c r="BK61" s="60">
        <v>9568</v>
      </c>
      <c r="BL61" s="65">
        <v>0.54400000000000004</v>
      </c>
      <c r="BM61" s="60">
        <v>19366</v>
      </c>
      <c r="BN61" s="65">
        <v>0.38600000000000001</v>
      </c>
      <c r="BO61" s="60">
        <v>14760</v>
      </c>
      <c r="BP61" s="65">
        <v>0.29399999999999998</v>
      </c>
      <c r="BQ61" s="60">
        <v>39236</v>
      </c>
      <c r="BR61" s="65">
        <v>0.78200000000000003</v>
      </c>
      <c r="BS61" s="60">
        <v>33985</v>
      </c>
      <c r="BT61" s="65">
        <v>0.67700000000000005</v>
      </c>
    </row>
    <row r="62" spans="1:72" s="59" customFormat="1" x14ac:dyDescent="0.25">
      <c r="A62" s="57" t="s">
        <v>112</v>
      </c>
      <c r="B62" s="58">
        <v>59</v>
      </c>
      <c r="C62" s="58" t="s">
        <v>210</v>
      </c>
      <c r="D62" s="60">
        <v>114200</v>
      </c>
      <c r="E62" s="60">
        <v>22542</v>
      </c>
      <c r="F62" s="65">
        <v>0.19700000000000001</v>
      </c>
      <c r="G62" s="60">
        <v>67766</v>
      </c>
      <c r="H62" s="65">
        <v>0.59299999999999997</v>
      </c>
      <c r="I62" s="60">
        <v>23892</v>
      </c>
      <c r="J62" s="65">
        <v>0.20899999999999999</v>
      </c>
      <c r="K62" s="60">
        <v>107905</v>
      </c>
      <c r="L62" s="65">
        <v>0.94499999999999995</v>
      </c>
      <c r="M62" s="60">
        <v>2775</v>
      </c>
      <c r="N62" s="65">
        <v>2.4E-2</v>
      </c>
      <c r="O62" s="60">
        <v>1278</v>
      </c>
      <c r="P62" s="65">
        <v>1.0999999999999999E-2</v>
      </c>
      <c r="Q62" s="60">
        <v>166</v>
      </c>
      <c r="R62" s="65">
        <v>1E-3</v>
      </c>
      <c r="S62" s="60">
        <v>262</v>
      </c>
      <c r="T62" s="65">
        <v>2E-3</v>
      </c>
      <c r="U62" s="60">
        <v>1814</v>
      </c>
      <c r="V62" s="65">
        <v>1.6E-2</v>
      </c>
      <c r="W62" s="60">
        <v>2858</v>
      </c>
      <c r="X62" s="65">
        <v>2.5000000000000001E-2</v>
      </c>
      <c r="Y62" s="61">
        <v>58069</v>
      </c>
      <c r="Z62" s="65">
        <v>0.81599999999999995</v>
      </c>
      <c r="AA62" s="60">
        <v>9045</v>
      </c>
      <c r="AB62" s="65">
        <v>0.08</v>
      </c>
      <c r="AC62" s="60">
        <v>2365</v>
      </c>
      <c r="AD62" s="65">
        <v>0.107</v>
      </c>
      <c r="AE62" s="60">
        <v>1161</v>
      </c>
      <c r="AF62" s="65">
        <v>9.4E-2</v>
      </c>
      <c r="AG62" s="60">
        <v>1298</v>
      </c>
      <c r="AH62" s="65">
        <v>5.7000000000000002E-2</v>
      </c>
      <c r="AI62" s="60">
        <v>4294</v>
      </c>
      <c r="AJ62" s="65">
        <v>3.7999999999999999E-2</v>
      </c>
      <c r="AK62" s="60">
        <v>1210</v>
      </c>
      <c r="AL62" s="65">
        <v>5.5E-2</v>
      </c>
      <c r="AM62" s="60">
        <v>4650</v>
      </c>
      <c r="AN62" s="65">
        <v>5.5E-2</v>
      </c>
      <c r="AO62" s="60">
        <v>29151</v>
      </c>
      <c r="AP62" s="65">
        <v>0.35</v>
      </c>
      <c r="AQ62" s="60">
        <v>23303</v>
      </c>
      <c r="AR62" s="65">
        <v>0.28000000000000003</v>
      </c>
      <c r="AS62" s="60">
        <v>26142</v>
      </c>
      <c r="AT62" s="65">
        <v>0.314</v>
      </c>
      <c r="AU62" s="60">
        <v>5383</v>
      </c>
      <c r="AV62" s="65">
        <v>4.8000000000000001E-2</v>
      </c>
      <c r="AW62" s="60">
        <v>14350</v>
      </c>
      <c r="AX62" s="65">
        <v>0.127</v>
      </c>
      <c r="AY62" s="60">
        <v>14509</v>
      </c>
      <c r="AZ62" s="65">
        <v>0.129</v>
      </c>
      <c r="BA62" s="60">
        <v>403</v>
      </c>
      <c r="BB62" s="65">
        <v>8.2000000000000003E-2</v>
      </c>
      <c r="BC62" s="60">
        <v>555</v>
      </c>
      <c r="BD62" s="65">
        <v>0.112</v>
      </c>
      <c r="BE62" s="60">
        <v>208</v>
      </c>
      <c r="BF62" s="5">
        <v>13.1</v>
      </c>
      <c r="BG62" s="60">
        <v>27574</v>
      </c>
      <c r="BH62" s="65">
        <v>0.245</v>
      </c>
      <c r="BI62" s="60">
        <v>4954</v>
      </c>
      <c r="BJ62" s="65">
        <v>0.224</v>
      </c>
      <c r="BK62" s="60">
        <v>4593</v>
      </c>
      <c r="BL62" s="65">
        <v>0.44400000000000001</v>
      </c>
      <c r="BM62" s="60">
        <v>17697</v>
      </c>
      <c r="BN62" s="65">
        <v>0.37</v>
      </c>
      <c r="BO62" s="60">
        <v>4152</v>
      </c>
      <c r="BP62" s="65">
        <v>8.6999999999999994E-2</v>
      </c>
      <c r="BQ62" s="60">
        <v>41564</v>
      </c>
      <c r="BR62" s="65">
        <v>0.86899999999999999</v>
      </c>
      <c r="BS62" s="60">
        <v>38461</v>
      </c>
      <c r="BT62" s="65">
        <v>0.80400000000000005</v>
      </c>
    </row>
    <row r="63" spans="1:72" s="59" customFormat="1" x14ac:dyDescent="0.25">
      <c r="A63" s="57" t="s">
        <v>113</v>
      </c>
      <c r="B63" s="58">
        <v>60</v>
      </c>
      <c r="C63" s="58" t="s">
        <v>211</v>
      </c>
      <c r="D63" s="60">
        <v>112332</v>
      </c>
      <c r="E63" s="60">
        <v>23469</v>
      </c>
      <c r="F63" s="65">
        <v>0.20899999999999999</v>
      </c>
      <c r="G63" s="60">
        <v>69318</v>
      </c>
      <c r="H63" s="65">
        <v>0.61699999999999999</v>
      </c>
      <c r="I63" s="60">
        <v>19545</v>
      </c>
      <c r="J63" s="65">
        <v>0.17399999999999999</v>
      </c>
      <c r="K63" s="60">
        <v>100357</v>
      </c>
      <c r="L63" s="65">
        <v>0.89300000000000002</v>
      </c>
      <c r="M63" s="60">
        <v>6451</v>
      </c>
      <c r="N63" s="65">
        <v>5.7000000000000002E-2</v>
      </c>
      <c r="O63" s="60">
        <v>1089</v>
      </c>
      <c r="P63" s="65">
        <v>0.01</v>
      </c>
      <c r="Q63" s="60">
        <v>111</v>
      </c>
      <c r="R63" s="65">
        <v>1E-3</v>
      </c>
      <c r="S63" s="60">
        <v>1080</v>
      </c>
      <c r="T63" s="65">
        <v>0.01</v>
      </c>
      <c r="U63" s="60">
        <v>3244</v>
      </c>
      <c r="V63" s="65">
        <v>2.9000000000000001E-2</v>
      </c>
      <c r="W63" s="60">
        <v>6534</v>
      </c>
      <c r="X63" s="65">
        <v>5.8000000000000003E-2</v>
      </c>
      <c r="Y63" s="61">
        <v>53665</v>
      </c>
      <c r="Z63" s="65">
        <v>0.82499999999999996</v>
      </c>
      <c r="AA63" s="60">
        <v>10899</v>
      </c>
      <c r="AB63" s="65">
        <v>9.9000000000000005E-2</v>
      </c>
      <c r="AC63" s="60">
        <v>3169</v>
      </c>
      <c r="AD63" s="65">
        <v>0.13800000000000001</v>
      </c>
      <c r="AE63" s="60">
        <v>1475</v>
      </c>
      <c r="AF63" s="65">
        <v>0.11600000000000001</v>
      </c>
      <c r="AG63" s="60">
        <v>1336</v>
      </c>
      <c r="AH63" s="65">
        <v>7.0000000000000007E-2</v>
      </c>
      <c r="AI63" s="60">
        <v>5317</v>
      </c>
      <c r="AJ63" s="65">
        <v>4.8000000000000001E-2</v>
      </c>
      <c r="AK63" s="60">
        <v>1561</v>
      </c>
      <c r="AL63" s="65">
        <v>6.8000000000000005E-2</v>
      </c>
      <c r="AM63" s="60">
        <v>7452</v>
      </c>
      <c r="AN63" s="65">
        <v>9.4E-2</v>
      </c>
      <c r="AO63" s="60">
        <v>28200</v>
      </c>
      <c r="AP63" s="65">
        <v>0.35499999999999998</v>
      </c>
      <c r="AQ63" s="60">
        <v>25474</v>
      </c>
      <c r="AR63" s="65">
        <v>0.32</v>
      </c>
      <c r="AS63" s="60">
        <v>18359</v>
      </c>
      <c r="AT63" s="65">
        <v>0.23100000000000001</v>
      </c>
      <c r="AU63" s="60">
        <v>7520</v>
      </c>
      <c r="AV63" s="65">
        <v>6.8000000000000005E-2</v>
      </c>
      <c r="AW63" s="60">
        <v>17394</v>
      </c>
      <c r="AX63" s="65">
        <v>0.156</v>
      </c>
      <c r="AY63" s="60">
        <v>14922</v>
      </c>
      <c r="AZ63" s="65">
        <v>0.13400000000000001</v>
      </c>
      <c r="BA63" s="60">
        <v>452</v>
      </c>
      <c r="BB63" s="65">
        <v>7.3999999999999996E-2</v>
      </c>
      <c r="BC63" s="60">
        <v>667</v>
      </c>
      <c r="BD63" s="65">
        <v>0.109</v>
      </c>
      <c r="BE63" s="60">
        <v>343</v>
      </c>
      <c r="BF63" s="5">
        <v>21.4</v>
      </c>
      <c r="BG63" s="60">
        <v>30632</v>
      </c>
      <c r="BH63" s="65">
        <v>0.27800000000000002</v>
      </c>
      <c r="BI63" s="60">
        <v>4833</v>
      </c>
      <c r="BJ63" s="65">
        <v>0.23</v>
      </c>
      <c r="BK63" s="60">
        <v>6503</v>
      </c>
      <c r="BL63" s="65">
        <v>0.46700000000000003</v>
      </c>
      <c r="BM63" s="60">
        <v>15305</v>
      </c>
      <c r="BN63" s="65">
        <v>0.31900000000000001</v>
      </c>
      <c r="BO63" s="60">
        <v>5160</v>
      </c>
      <c r="BP63" s="65">
        <v>0.108</v>
      </c>
      <c r="BQ63" s="60">
        <v>41032</v>
      </c>
      <c r="BR63" s="65">
        <v>0.85599999999999998</v>
      </c>
      <c r="BS63" s="60">
        <v>38417</v>
      </c>
      <c r="BT63" s="65">
        <v>0.80200000000000005</v>
      </c>
    </row>
    <row r="64" spans="1:72" s="59" customFormat="1" x14ac:dyDescent="0.25">
      <c r="A64" s="57" t="s">
        <v>114</v>
      </c>
      <c r="B64" s="58">
        <v>61</v>
      </c>
      <c r="C64" s="58" t="s">
        <v>212</v>
      </c>
      <c r="D64" s="60">
        <v>117369</v>
      </c>
      <c r="E64" s="60">
        <v>24219</v>
      </c>
      <c r="F64" s="65">
        <v>0.20599999999999999</v>
      </c>
      <c r="G64" s="60">
        <v>70318</v>
      </c>
      <c r="H64" s="65">
        <v>0.59899999999999998</v>
      </c>
      <c r="I64" s="60">
        <v>22832</v>
      </c>
      <c r="J64" s="65">
        <v>0.19500000000000001</v>
      </c>
      <c r="K64" s="60">
        <v>110433</v>
      </c>
      <c r="L64" s="65">
        <v>0.94099999999999995</v>
      </c>
      <c r="M64" s="60">
        <v>2599</v>
      </c>
      <c r="N64" s="65">
        <v>2.1999999999999999E-2</v>
      </c>
      <c r="O64" s="60">
        <v>1755</v>
      </c>
      <c r="P64" s="65">
        <v>1.4999999999999999E-2</v>
      </c>
      <c r="Q64" s="60">
        <v>161</v>
      </c>
      <c r="R64" s="65">
        <v>1E-3</v>
      </c>
      <c r="S64" s="60">
        <v>512</v>
      </c>
      <c r="T64" s="65">
        <v>4.0000000000000001E-3</v>
      </c>
      <c r="U64" s="60">
        <v>1909</v>
      </c>
      <c r="V64" s="65">
        <v>1.6E-2</v>
      </c>
      <c r="W64" s="60">
        <v>2768</v>
      </c>
      <c r="X64" s="65">
        <v>2.4E-2</v>
      </c>
      <c r="Y64" s="61">
        <v>69287</v>
      </c>
      <c r="Z64" s="65">
        <v>0.82599999999999996</v>
      </c>
      <c r="AA64" s="60">
        <v>7938</v>
      </c>
      <c r="AB64" s="65">
        <v>6.8000000000000005E-2</v>
      </c>
      <c r="AC64" s="60">
        <v>2199</v>
      </c>
      <c r="AD64" s="65">
        <v>9.1999999999999998E-2</v>
      </c>
      <c r="AE64" s="60">
        <v>982</v>
      </c>
      <c r="AF64" s="65">
        <v>7.6999999999999999E-2</v>
      </c>
      <c r="AG64" s="60">
        <v>1182</v>
      </c>
      <c r="AH64" s="65">
        <v>5.3999999999999999E-2</v>
      </c>
      <c r="AI64" s="60">
        <v>3588</v>
      </c>
      <c r="AJ64" s="65">
        <v>3.1E-2</v>
      </c>
      <c r="AK64" s="60">
        <v>1174</v>
      </c>
      <c r="AL64" s="65">
        <v>4.9000000000000002E-2</v>
      </c>
      <c r="AM64" s="60">
        <v>5580</v>
      </c>
      <c r="AN64" s="65">
        <v>6.6000000000000003E-2</v>
      </c>
      <c r="AO64" s="60">
        <v>25755</v>
      </c>
      <c r="AP64" s="65">
        <v>0.30499999999999999</v>
      </c>
      <c r="AQ64" s="60">
        <v>26906</v>
      </c>
      <c r="AR64" s="65">
        <v>0.31900000000000001</v>
      </c>
      <c r="AS64" s="60">
        <v>26298</v>
      </c>
      <c r="AT64" s="65">
        <v>0.311</v>
      </c>
      <c r="AU64" s="60">
        <v>5679</v>
      </c>
      <c r="AV64" s="65">
        <v>4.9000000000000002E-2</v>
      </c>
      <c r="AW64" s="60">
        <v>11134</v>
      </c>
      <c r="AX64" s="65">
        <v>9.6000000000000002E-2</v>
      </c>
      <c r="AY64" s="60">
        <v>13811</v>
      </c>
      <c r="AZ64" s="65">
        <v>0.11899999999999999</v>
      </c>
      <c r="BA64" s="60">
        <v>362</v>
      </c>
      <c r="BB64" s="65">
        <v>7.1999999999999995E-2</v>
      </c>
      <c r="BC64" s="60">
        <v>504</v>
      </c>
      <c r="BD64" s="65">
        <v>0.1</v>
      </c>
      <c r="BE64" s="60">
        <v>166</v>
      </c>
      <c r="BF64" s="5">
        <v>9.1999999999999993</v>
      </c>
      <c r="BG64" s="60">
        <v>22311</v>
      </c>
      <c r="BH64" s="65">
        <v>0.192</v>
      </c>
      <c r="BI64" s="60">
        <v>6262</v>
      </c>
      <c r="BJ64" s="65">
        <v>0.254</v>
      </c>
      <c r="BK64" s="60">
        <v>3414</v>
      </c>
      <c r="BL64" s="65">
        <v>0.38500000000000001</v>
      </c>
      <c r="BM64" s="60">
        <v>16043</v>
      </c>
      <c r="BN64" s="65">
        <v>0.33900000000000002</v>
      </c>
      <c r="BO64" s="60">
        <v>2876</v>
      </c>
      <c r="BP64" s="65">
        <v>6.0999999999999999E-2</v>
      </c>
      <c r="BQ64" s="60">
        <v>42717</v>
      </c>
      <c r="BR64" s="65">
        <v>0.90300000000000002</v>
      </c>
      <c r="BS64" s="60">
        <v>40691</v>
      </c>
      <c r="BT64" s="65">
        <v>0.86</v>
      </c>
    </row>
    <row r="65" spans="1:72" s="59" customFormat="1" x14ac:dyDescent="0.25">
      <c r="A65" s="57" t="s">
        <v>115</v>
      </c>
      <c r="B65" s="58">
        <v>62</v>
      </c>
      <c r="C65" s="58" t="s">
        <v>213</v>
      </c>
      <c r="D65" s="60">
        <v>117008</v>
      </c>
      <c r="E65" s="60">
        <v>30645</v>
      </c>
      <c r="F65" s="65">
        <v>0.26200000000000001</v>
      </c>
      <c r="G65" s="60">
        <v>69442</v>
      </c>
      <c r="H65" s="65">
        <v>0.59299999999999997</v>
      </c>
      <c r="I65" s="60">
        <v>16921</v>
      </c>
      <c r="J65" s="65">
        <v>0.14499999999999999</v>
      </c>
      <c r="K65" s="60">
        <v>111021</v>
      </c>
      <c r="L65" s="65">
        <v>0.94899999999999995</v>
      </c>
      <c r="M65" s="60">
        <v>1810</v>
      </c>
      <c r="N65" s="65">
        <v>1.4999999999999999E-2</v>
      </c>
      <c r="O65" s="60">
        <v>1900</v>
      </c>
      <c r="P65" s="65">
        <v>1.6E-2</v>
      </c>
      <c r="Q65" s="60">
        <v>79</v>
      </c>
      <c r="R65" s="65">
        <v>1E-3</v>
      </c>
      <c r="S65" s="60">
        <v>368</v>
      </c>
      <c r="T65" s="65">
        <v>3.0000000000000001E-3</v>
      </c>
      <c r="U65" s="60">
        <v>1830</v>
      </c>
      <c r="V65" s="65">
        <v>1.6E-2</v>
      </c>
      <c r="W65" s="60">
        <v>2497</v>
      </c>
      <c r="X65" s="65">
        <v>2.1000000000000001E-2</v>
      </c>
      <c r="Y65" s="61">
        <v>77429</v>
      </c>
      <c r="Z65" s="65">
        <v>0.81799999999999995</v>
      </c>
      <c r="AA65" s="60">
        <v>7154</v>
      </c>
      <c r="AB65" s="65">
        <v>6.2E-2</v>
      </c>
      <c r="AC65" s="60">
        <v>2403</v>
      </c>
      <c r="AD65" s="65">
        <v>7.9000000000000001E-2</v>
      </c>
      <c r="AE65" s="60">
        <v>1179</v>
      </c>
      <c r="AF65" s="65">
        <v>7.6999999999999999E-2</v>
      </c>
      <c r="AG65" s="60">
        <v>653</v>
      </c>
      <c r="AH65" s="65">
        <v>0.04</v>
      </c>
      <c r="AI65" s="60">
        <v>3383</v>
      </c>
      <c r="AJ65" s="65">
        <v>2.9000000000000001E-2</v>
      </c>
      <c r="AK65" s="60">
        <v>1121</v>
      </c>
      <c r="AL65" s="65">
        <v>3.6999999999999998E-2</v>
      </c>
      <c r="AM65" s="60">
        <v>5854</v>
      </c>
      <c r="AN65" s="65">
        <v>7.5999999999999998E-2</v>
      </c>
      <c r="AO65" s="60">
        <v>22409</v>
      </c>
      <c r="AP65" s="65">
        <v>0.28899999999999998</v>
      </c>
      <c r="AQ65" s="60">
        <v>20798</v>
      </c>
      <c r="AR65" s="65">
        <v>0.26800000000000002</v>
      </c>
      <c r="AS65" s="60">
        <v>28497</v>
      </c>
      <c r="AT65" s="65">
        <v>0.36799999999999999</v>
      </c>
      <c r="AU65" s="60">
        <v>5105</v>
      </c>
      <c r="AV65" s="65">
        <v>4.3999999999999997E-2</v>
      </c>
      <c r="AW65" s="60">
        <v>11841</v>
      </c>
      <c r="AX65" s="65">
        <v>0.10199999999999999</v>
      </c>
      <c r="AY65" s="60">
        <v>12415</v>
      </c>
      <c r="AZ65" s="65">
        <v>0.107</v>
      </c>
      <c r="BA65" s="60">
        <v>460</v>
      </c>
      <c r="BB65" s="65">
        <v>6.9000000000000006E-2</v>
      </c>
      <c r="BC65" s="60">
        <v>734</v>
      </c>
      <c r="BD65" s="65">
        <v>0.111</v>
      </c>
      <c r="BE65" s="60">
        <v>291</v>
      </c>
      <c r="BF65" s="5">
        <v>16.7</v>
      </c>
      <c r="BG65" s="60">
        <v>19681</v>
      </c>
      <c r="BH65" s="65">
        <v>0.17</v>
      </c>
      <c r="BI65" s="60">
        <v>5208</v>
      </c>
      <c r="BJ65" s="65">
        <v>0.20399999999999999</v>
      </c>
      <c r="BK65" s="60">
        <v>2653</v>
      </c>
      <c r="BL65" s="65">
        <v>0.376</v>
      </c>
      <c r="BM65" s="60">
        <v>12404</v>
      </c>
      <c r="BN65" s="65">
        <v>0.28999999999999998</v>
      </c>
      <c r="BO65" s="60">
        <v>2416</v>
      </c>
      <c r="BP65" s="65">
        <v>5.6000000000000001E-2</v>
      </c>
      <c r="BQ65" s="60">
        <v>39034</v>
      </c>
      <c r="BR65" s="65">
        <v>0.91300000000000003</v>
      </c>
      <c r="BS65" s="60">
        <v>37105</v>
      </c>
      <c r="BT65" s="65">
        <v>0.86799999999999999</v>
      </c>
    </row>
    <row r="66" spans="1:72" s="59" customFormat="1" x14ac:dyDescent="0.25">
      <c r="A66" s="57" t="s">
        <v>116</v>
      </c>
      <c r="B66" s="58">
        <v>63</v>
      </c>
      <c r="C66" s="58" t="s">
        <v>214</v>
      </c>
      <c r="D66" s="60">
        <v>107249</v>
      </c>
      <c r="E66" s="60">
        <v>20229</v>
      </c>
      <c r="F66" s="65">
        <v>0.189</v>
      </c>
      <c r="G66" s="60">
        <v>64752</v>
      </c>
      <c r="H66" s="65">
        <v>0.60399999999999998</v>
      </c>
      <c r="I66" s="60">
        <v>22268</v>
      </c>
      <c r="J66" s="65">
        <v>0.20799999999999999</v>
      </c>
      <c r="K66" s="60">
        <v>99710</v>
      </c>
      <c r="L66" s="65">
        <v>0.93</v>
      </c>
      <c r="M66" s="60">
        <v>4696</v>
      </c>
      <c r="N66" s="65">
        <v>4.3999999999999997E-2</v>
      </c>
      <c r="O66" s="60">
        <v>507</v>
      </c>
      <c r="P66" s="65">
        <v>5.0000000000000001E-3</v>
      </c>
      <c r="Q66" s="60">
        <v>59</v>
      </c>
      <c r="R66" s="65">
        <v>1E-3</v>
      </c>
      <c r="S66" s="60">
        <v>108</v>
      </c>
      <c r="T66" s="65">
        <v>1E-3</v>
      </c>
      <c r="U66" s="60">
        <v>2169</v>
      </c>
      <c r="V66" s="65">
        <v>0.02</v>
      </c>
      <c r="W66" s="60">
        <v>1730</v>
      </c>
      <c r="X66" s="65">
        <v>1.6E-2</v>
      </c>
      <c r="Y66" s="61">
        <v>47154</v>
      </c>
      <c r="Z66" s="65">
        <v>0.755</v>
      </c>
      <c r="AA66" s="60">
        <v>15576</v>
      </c>
      <c r="AB66" s="65">
        <v>0.14699999999999999</v>
      </c>
      <c r="AC66" s="60">
        <v>5196</v>
      </c>
      <c r="AD66" s="65">
        <v>0.26</v>
      </c>
      <c r="AE66" s="60">
        <v>2473</v>
      </c>
      <c r="AF66" s="65">
        <v>0.20799999999999999</v>
      </c>
      <c r="AG66" s="60">
        <v>1329</v>
      </c>
      <c r="AH66" s="65">
        <v>6.2E-2</v>
      </c>
      <c r="AI66" s="60">
        <v>7178</v>
      </c>
      <c r="AJ66" s="65">
        <v>6.8000000000000005E-2</v>
      </c>
      <c r="AK66" s="60">
        <v>2602</v>
      </c>
      <c r="AL66" s="65">
        <v>0.13</v>
      </c>
      <c r="AM66" s="60">
        <v>7202</v>
      </c>
      <c r="AN66" s="65">
        <v>9.0999999999999998E-2</v>
      </c>
      <c r="AO66" s="60">
        <v>35201</v>
      </c>
      <c r="AP66" s="65">
        <v>0.44800000000000001</v>
      </c>
      <c r="AQ66" s="60">
        <v>20461</v>
      </c>
      <c r="AR66" s="65">
        <v>0.26100000000000001</v>
      </c>
      <c r="AS66" s="60">
        <v>15662</v>
      </c>
      <c r="AT66" s="65">
        <v>0.2</v>
      </c>
      <c r="AU66" s="60">
        <v>7891</v>
      </c>
      <c r="AV66" s="65">
        <v>7.3999999999999996E-2</v>
      </c>
      <c r="AW66" s="60">
        <v>18984</v>
      </c>
      <c r="AX66" s="65">
        <v>0.17899999999999999</v>
      </c>
      <c r="AY66" s="60">
        <v>15334</v>
      </c>
      <c r="AZ66" s="65">
        <v>0.14399999999999999</v>
      </c>
      <c r="BA66" s="60">
        <v>360</v>
      </c>
      <c r="BB66" s="65">
        <v>0.08</v>
      </c>
      <c r="BC66" s="60">
        <v>524</v>
      </c>
      <c r="BD66" s="65">
        <v>0.11600000000000001</v>
      </c>
      <c r="BE66" s="60">
        <v>305</v>
      </c>
      <c r="BF66" s="5">
        <v>21.7</v>
      </c>
      <c r="BG66" s="60">
        <v>34696</v>
      </c>
      <c r="BH66" s="65">
        <v>0.32700000000000001</v>
      </c>
      <c r="BI66" s="60">
        <v>4268</v>
      </c>
      <c r="BJ66" s="65">
        <v>0.23100000000000001</v>
      </c>
      <c r="BK66" s="60">
        <v>5055</v>
      </c>
      <c r="BL66" s="65">
        <v>0.41599999999999998</v>
      </c>
      <c r="BM66" s="60">
        <v>18346</v>
      </c>
      <c r="BN66" s="65">
        <v>0.38600000000000001</v>
      </c>
      <c r="BO66" s="60">
        <v>4947</v>
      </c>
      <c r="BP66" s="65">
        <v>0.104</v>
      </c>
      <c r="BQ66" s="60">
        <v>39139</v>
      </c>
      <c r="BR66" s="65">
        <v>0.82299999999999995</v>
      </c>
      <c r="BS66" s="60">
        <v>35210</v>
      </c>
      <c r="BT66" s="65">
        <v>0.74099999999999999</v>
      </c>
    </row>
    <row r="67" spans="1:72" s="59" customFormat="1" x14ac:dyDescent="0.25">
      <c r="A67" s="57" t="s">
        <v>117</v>
      </c>
      <c r="B67" s="58">
        <v>64</v>
      </c>
      <c r="C67" s="58" t="s">
        <v>215</v>
      </c>
      <c r="D67" s="60">
        <v>106723</v>
      </c>
      <c r="E67" s="60">
        <v>25048</v>
      </c>
      <c r="F67" s="65">
        <v>0.23499999999999999</v>
      </c>
      <c r="G67" s="60">
        <v>61746</v>
      </c>
      <c r="H67" s="65">
        <v>0.57899999999999996</v>
      </c>
      <c r="I67" s="60">
        <v>19929</v>
      </c>
      <c r="J67" s="65">
        <v>0.187</v>
      </c>
      <c r="K67" s="60">
        <v>90582</v>
      </c>
      <c r="L67" s="65">
        <v>0.84899999999999998</v>
      </c>
      <c r="M67" s="60">
        <v>12332</v>
      </c>
      <c r="N67" s="65">
        <v>0.11600000000000001</v>
      </c>
      <c r="O67" s="60">
        <v>566</v>
      </c>
      <c r="P67" s="65">
        <v>5.0000000000000001E-3</v>
      </c>
      <c r="Q67" s="60">
        <v>283</v>
      </c>
      <c r="R67" s="65">
        <v>3.0000000000000001E-3</v>
      </c>
      <c r="S67" s="60">
        <v>262</v>
      </c>
      <c r="T67" s="65">
        <v>2E-3</v>
      </c>
      <c r="U67" s="60">
        <v>2698</v>
      </c>
      <c r="V67" s="65">
        <v>2.5000000000000001E-2</v>
      </c>
      <c r="W67" s="60">
        <v>1799</v>
      </c>
      <c r="X67" s="65">
        <v>1.7000000000000001E-2</v>
      </c>
      <c r="Y67" s="61">
        <v>43598</v>
      </c>
      <c r="Z67" s="65">
        <v>0.69299999999999995</v>
      </c>
      <c r="AA67" s="60">
        <v>20277</v>
      </c>
      <c r="AB67" s="65">
        <v>0.19500000000000001</v>
      </c>
      <c r="AC67" s="60">
        <v>7815</v>
      </c>
      <c r="AD67" s="65">
        <v>0.315</v>
      </c>
      <c r="AE67" s="60">
        <v>3441</v>
      </c>
      <c r="AF67" s="65">
        <v>0.27500000000000002</v>
      </c>
      <c r="AG67" s="60">
        <v>1510</v>
      </c>
      <c r="AH67" s="65">
        <v>7.9000000000000001E-2</v>
      </c>
      <c r="AI67" s="60">
        <v>9370</v>
      </c>
      <c r="AJ67" s="65">
        <v>0.09</v>
      </c>
      <c r="AK67" s="60">
        <v>4169</v>
      </c>
      <c r="AL67" s="65">
        <v>0.16800000000000001</v>
      </c>
      <c r="AM67" s="60">
        <v>10115</v>
      </c>
      <c r="AN67" s="65">
        <v>0.13900000000000001</v>
      </c>
      <c r="AO67" s="60">
        <v>32342</v>
      </c>
      <c r="AP67" s="65">
        <v>0.44400000000000001</v>
      </c>
      <c r="AQ67" s="60">
        <v>18141</v>
      </c>
      <c r="AR67" s="65">
        <v>0.249</v>
      </c>
      <c r="AS67" s="60">
        <v>12292</v>
      </c>
      <c r="AT67" s="65">
        <v>0.16800000000000001</v>
      </c>
      <c r="AU67" s="60">
        <v>10725</v>
      </c>
      <c r="AV67" s="65">
        <v>0.10299999999999999</v>
      </c>
      <c r="AW67" s="60">
        <v>26830</v>
      </c>
      <c r="AX67" s="65">
        <v>0.25800000000000001</v>
      </c>
      <c r="AY67" s="60">
        <v>15392</v>
      </c>
      <c r="AZ67" s="65">
        <v>0.14799999999999999</v>
      </c>
      <c r="BA67" s="60">
        <v>584</v>
      </c>
      <c r="BB67" s="65">
        <v>9.1999999999999998E-2</v>
      </c>
      <c r="BC67" s="60">
        <v>758</v>
      </c>
      <c r="BD67" s="65">
        <v>0.11899999999999999</v>
      </c>
      <c r="BE67" s="60">
        <v>521</v>
      </c>
      <c r="BF67" s="5">
        <v>29.8</v>
      </c>
      <c r="BG67" s="60">
        <v>42378</v>
      </c>
      <c r="BH67" s="65">
        <v>0.40799999999999997</v>
      </c>
      <c r="BI67" s="60">
        <v>3698</v>
      </c>
      <c r="BJ67" s="65">
        <v>0.23100000000000001</v>
      </c>
      <c r="BK67" s="60">
        <v>6415</v>
      </c>
      <c r="BL67" s="65">
        <v>0.54700000000000004</v>
      </c>
      <c r="BM67" s="60">
        <v>16735</v>
      </c>
      <c r="BN67" s="65">
        <v>0.38900000000000001</v>
      </c>
      <c r="BO67" s="60">
        <v>7410</v>
      </c>
      <c r="BP67" s="65">
        <v>0.17199999999999999</v>
      </c>
      <c r="BQ67" s="60">
        <v>33896</v>
      </c>
      <c r="BR67" s="65">
        <v>0.78700000000000003</v>
      </c>
      <c r="BS67" s="60">
        <v>29447</v>
      </c>
      <c r="BT67" s="65">
        <v>0.68400000000000005</v>
      </c>
    </row>
    <row r="68" spans="1:72" s="59" customFormat="1" x14ac:dyDescent="0.25">
      <c r="A68" s="57" t="s">
        <v>118</v>
      </c>
      <c r="B68" s="58">
        <v>65</v>
      </c>
      <c r="C68" s="58" t="s">
        <v>216</v>
      </c>
      <c r="D68" s="60">
        <v>125355</v>
      </c>
      <c r="E68" s="60">
        <v>29854</v>
      </c>
      <c r="F68" s="65">
        <v>0.23799999999999999</v>
      </c>
      <c r="G68" s="60">
        <v>76594</v>
      </c>
      <c r="H68" s="65">
        <v>0.61099999999999999</v>
      </c>
      <c r="I68" s="60">
        <v>18907</v>
      </c>
      <c r="J68" s="65">
        <v>0.151</v>
      </c>
      <c r="K68" s="60">
        <v>119113</v>
      </c>
      <c r="L68" s="65">
        <v>0.95</v>
      </c>
      <c r="M68" s="60">
        <v>1415</v>
      </c>
      <c r="N68" s="65">
        <v>1.0999999999999999E-2</v>
      </c>
      <c r="O68" s="60">
        <v>2011</v>
      </c>
      <c r="P68" s="65">
        <v>1.6E-2</v>
      </c>
      <c r="Q68" s="60">
        <v>200</v>
      </c>
      <c r="R68" s="65">
        <v>2E-3</v>
      </c>
      <c r="S68" s="60">
        <v>562</v>
      </c>
      <c r="T68" s="65">
        <v>4.0000000000000001E-3</v>
      </c>
      <c r="U68" s="60">
        <v>2054</v>
      </c>
      <c r="V68" s="65">
        <v>1.6E-2</v>
      </c>
      <c r="W68" s="60">
        <v>2816</v>
      </c>
      <c r="X68" s="65">
        <v>2.1999999999999999E-2</v>
      </c>
      <c r="Y68" s="61">
        <v>66356</v>
      </c>
      <c r="Z68" s="65">
        <v>0.80600000000000005</v>
      </c>
      <c r="AA68" s="60">
        <v>9785</v>
      </c>
      <c r="AB68" s="65">
        <v>7.9000000000000001E-2</v>
      </c>
      <c r="AC68" s="60">
        <v>2795</v>
      </c>
      <c r="AD68" s="65">
        <v>9.5000000000000001E-2</v>
      </c>
      <c r="AE68" s="60">
        <v>1283</v>
      </c>
      <c r="AF68" s="65">
        <v>8.3000000000000004E-2</v>
      </c>
      <c r="AG68" s="60">
        <v>1098</v>
      </c>
      <c r="AH68" s="65">
        <v>0.06</v>
      </c>
      <c r="AI68" s="60">
        <v>4138</v>
      </c>
      <c r="AJ68" s="65">
        <v>3.3000000000000002E-2</v>
      </c>
      <c r="AK68" s="60">
        <v>1032</v>
      </c>
      <c r="AL68" s="65">
        <v>3.5000000000000003E-2</v>
      </c>
      <c r="AM68" s="60">
        <v>6989</v>
      </c>
      <c r="AN68" s="65">
        <v>8.2000000000000003E-2</v>
      </c>
      <c r="AO68" s="60">
        <v>25959</v>
      </c>
      <c r="AP68" s="65">
        <v>0.30399999999999999</v>
      </c>
      <c r="AQ68" s="60">
        <v>25388</v>
      </c>
      <c r="AR68" s="65">
        <v>0.29699999999999999</v>
      </c>
      <c r="AS68" s="60">
        <v>27140</v>
      </c>
      <c r="AT68" s="65">
        <v>0.318</v>
      </c>
      <c r="AU68" s="60">
        <v>6701</v>
      </c>
      <c r="AV68" s="65">
        <v>5.3999999999999999E-2</v>
      </c>
      <c r="AW68" s="60">
        <v>14729</v>
      </c>
      <c r="AX68" s="65">
        <v>0.11799999999999999</v>
      </c>
      <c r="AY68" s="60">
        <v>14832</v>
      </c>
      <c r="AZ68" s="65">
        <v>0.11899999999999999</v>
      </c>
      <c r="BA68" s="60">
        <v>476</v>
      </c>
      <c r="BB68" s="65">
        <v>6.9000000000000006E-2</v>
      </c>
      <c r="BC68" s="60">
        <v>722</v>
      </c>
      <c r="BD68" s="65">
        <v>0.104</v>
      </c>
      <c r="BE68" s="60">
        <v>342</v>
      </c>
      <c r="BF68" s="5">
        <v>17.7</v>
      </c>
      <c r="BG68" s="60">
        <v>27330</v>
      </c>
      <c r="BH68" s="65">
        <v>0.22</v>
      </c>
      <c r="BI68" s="60">
        <v>5171</v>
      </c>
      <c r="BJ68" s="65">
        <v>0.21299999999999999</v>
      </c>
      <c r="BK68" s="60">
        <v>5003</v>
      </c>
      <c r="BL68" s="65">
        <v>0.41099999999999998</v>
      </c>
      <c r="BM68" s="60">
        <v>14485</v>
      </c>
      <c r="BN68" s="65">
        <v>0.30299999999999999</v>
      </c>
      <c r="BO68" s="60">
        <v>3438</v>
      </c>
      <c r="BP68" s="65">
        <v>7.1999999999999995E-2</v>
      </c>
      <c r="BQ68" s="60">
        <v>43550</v>
      </c>
      <c r="BR68" s="65">
        <v>0.91</v>
      </c>
      <c r="BS68" s="60">
        <v>40016</v>
      </c>
      <c r="BT68" s="65">
        <v>0.83599999999999997</v>
      </c>
    </row>
    <row r="69" spans="1:72" s="59" customFormat="1" x14ac:dyDescent="0.25">
      <c r="A69" s="57" t="s">
        <v>119</v>
      </c>
      <c r="B69" s="58">
        <v>66</v>
      </c>
      <c r="C69" s="58" t="s">
        <v>217</v>
      </c>
      <c r="D69" s="60">
        <v>120610</v>
      </c>
      <c r="E69" s="60">
        <v>28659</v>
      </c>
      <c r="F69" s="65">
        <v>0.23799999999999999</v>
      </c>
      <c r="G69" s="60">
        <v>73780</v>
      </c>
      <c r="H69" s="65">
        <v>0.61199999999999999</v>
      </c>
      <c r="I69" s="60">
        <v>18171</v>
      </c>
      <c r="J69" s="65">
        <v>0.151</v>
      </c>
      <c r="K69" s="60">
        <v>116317</v>
      </c>
      <c r="L69" s="65">
        <v>0.96399999999999997</v>
      </c>
      <c r="M69" s="60">
        <v>1853</v>
      </c>
      <c r="N69" s="65">
        <v>1.4999999999999999E-2</v>
      </c>
      <c r="O69" s="60">
        <v>530</v>
      </c>
      <c r="P69" s="65">
        <v>5.0000000000000001E-3</v>
      </c>
      <c r="Q69" s="60">
        <v>266</v>
      </c>
      <c r="R69" s="65">
        <v>2E-3</v>
      </c>
      <c r="S69" s="60">
        <v>193</v>
      </c>
      <c r="T69" s="65">
        <v>2E-3</v>
      </c>
      <c r="U69" s="60">
        <v>1451</v>
      </c>
      <c r="V69" s="65">
        <v>1.2E-2</v>
      </c>
      <c r="W69" s="60">
        <v>1190</v>
      </c>
      <c r="X69" s="65">
        <v>0.01</v>
      </c>
      <c r="Y69" s="61">
        <v>56248</v>
      </c>
      <c r="Z69" s="65">
        <v>0.73499999999999999</v>
      </c>
      <c r="AA69" s="60">
        <v>17516</v>
      </c>
      <c r="AB69" s="65">
        <v>0.14699999999999999</v>
      </c>
      <c r="AC69" s="60">
        <v>5798</v>
      </c>
      <c r="AD69" s="65">
        <v>0.20499999999999999</v>
      </c>
      <c r="AE69" s="60">
        <v>2634</v>
      </c>
      <c r="AF69" s="65">
        <v>0.18099999999999999</v>
      </c>
      <c r="AG69" s="60">
        <v>1589</v>
      </c>
      <c r="AH69" s="65">
        <v>0.09</v>
      </c>
      <c r="AI69" s="60">
        <v>8197</v>
      </c>
      <c r="AJ69" s="65">
        <v>6.9000000000000006E-2</v>
      </c>
      <c r="AK69" s="60">
        <v>2935</v>
      </c>
      <c r="AL69" s="65">
        <v>0.104</v>
      </c>
      <c r="AM69" s="60">
        <v>11079</v>
      </c>
      <c r="AN69" s="65">
        <v>0.13400000000000001</v>
      </c>
      <c r="AO69" s="60">
        <v>33251</v>
      </c>
      <c r="AP69" s="65">
        <v>0.40300000000000002</v>
      </c>
      <c r="AQ69" s="60">
        <v>22421</v>
      </c>
      <c r="AR69" s="65">
        <v>0.27200000000000002</v>
      </c>
      <c r="AS69" s="60">
        <v>15699</v>
      </c>
      <c r="AT69" s="65">
        <v>0.191</v>
      </c>
      <c r="AU69" s="60">
        <v>8851</v>
      </c>
      <c r="AV69" s="65">
        <v>7.3999999999999996E-2</v>
      </c>
      <c r="AW69" s="60">
        <v>25262</v>
      </c>
      <c r="AX69" s="65">
        <v>0.21099999999999999</v>
      </c>
      <c r="AY69" s="60">
        <v>18779</v>
      </c>
      <c r="AZ69" s="65">
        <v>0.157</v>
      </c>
      <c r="BA69" s="60">
        <v>513</v>
      </c>
      <c r="BB69" s="65">
        <v>7.6999999999999999E-2</v>
      </c>
      <c r="BC69" s="60">
        <v>758</v>
      </c>
      <c r="BD69" s="65">
        <v>0.113</v>
      </c>
      <c r="BE69" s="60">
        <v>555</v>
      </c>
      <c r="BF69" s="5">
        <v>30.1</v>
      </c>
      <c r="BG69" s="60">
        <v>37806</v>
      </c>
      <c r="BH69" s="65">
        <v>0.318</v>
      </c>
      <c r="BI69" s="60">
        <v>5411</v>
      </c>
      <c r="BJ69" s="65">
        <v>0.23899999999999999</v>
      </c>
      <c r="BK69" s="60">
        <v>4552</v>
      </c>
      <c r="BL69" s="65">
        <v>0.45900000000000002</v>
      </c>
      <c r="BM69" s="60">
        <v>15692</v>
      </c>
      <c r="BN69" s="65">
        <v>0.34399999999999997</v>
      </c>
      <c r="BO69" s="60">
        <v>6383</v>
      </c>
      <c r="BP69" s="65">
        <v>0.14000000000000001</v>
      </c>
      <c r="BQ69" s="60">
        <v>38839</v>
      </c>
      <c r="BR69" s="65">
        <v>0.85099999999999998</v>
      </c>
      <c r="BS69" s="60">
        <v>34633</v>
      </c>
      <c r="BT69" s="65">
        <v>0.75900000000000001</v>
      </c>
    </row>
    <row r="70" spans="1:72" s="59" customFormat="1" x14ac:dyDescent="0.25">
      <c r="A70" s="57" t="s">
        <v>120</v>
      </c>
      <c r="B70" s="58">
        <v>67</v>
      </c>
      <c r="C70" s="58" t="s">
        <v>218</v>
      </c>
      <c r="D70" s="60">
        <v>131090</v>
      </c>
      <c r="E70" s="60">
        <v>36768</v>
      </c>
      <c r="F70" s="65">
        <v>0.28000000000000003</v>
      </c>
      <c r="G70" s="60">
        <v>79191</v>
      </c>
      <c r="H70" s="65">
        <v>0.60399999999999998</v>
      </c>
      <c r="I70" s="60">
        <v>15131</v>
      </c>
      <c r="J70" s="65">
        <v>0.115</v>
      </c>
      <c r="K70" s="60">
        <v>115099</v>
      </c>
      <c r="L70" s="65">
        <v>0.878</v>
      </c>
      <c r="M70" s="60">
        <v>4458</v>
      </c>
      <c r="N70" s="65">
        <v>3.4000000000000002E-2</v>
      </c>
      <c r="O70" s="60">
        <v>7736</v>
      </c>
      <c r="P70" s="65">
        <v>5.8999999999999997E-2</v>
      </c>
      <c r="Q70" s="60">
        <v>93</v>
      </c>
      <c r="R70" s="65">
        <v>1E-3</v>
      </c>
      <c r="S70" s="60">
        <v>685</v>
      </c>
      <c r="T70" s="65">
        <v>5.0000000000000001E-3</v>
      </c>
      <c r="U70" s="60">
        <v>3019</v>
      </c>
      <c r="V70" s="65">
        <v>2.3E-2</v>
      </c>
      <c r="W70" s="60">
        <v>3292</v>
      </c>
      <c r="X70" s="65">
        <v>2.5000000000000001E-2</v>
      </c>
      <c r="Y70" s="61">
        <v>98262</v>
      </c>
      <c r="Z70" s="65">
        <v>0.84</v>
      </c>
      <c r="AA70" s="60">
        <v>7020</v>
      </c>
      <c r="AB70" s="65">
        <v>5.5E-2</v>
      </c>
      <c r="AC70" s="60">
        <v>2335</v>
      </c>
      <c r="AD70" s="65">
        <v>6.4000000000000001E-2</v>
      </c>
      <c r="AE70" s="60">
        <v>923</v>
      </c>
      <c r="AF70" s="65">
        <v>4.8000000000000001E-2</v>
      </c>
      <c r="AG70" s="60">
        <v>747</v>
      </c>
      <c r="AH70" s="65">
        <v>0.05</v>
      </c>
      <c r="AI70" s="60">
        <v>3031</v>
      </c>
      <c r="AJ70" s="65">
        <v>2.4E-2</v>
      </c>
      <c r="AK70" s="60">
        <v>978</v>
      </c>
      <c r="AL70" s="65">
        <v>2.7E-2</v>
      </c>
      <c r="AM70" s="60">
        <v>3113</v>
      </c>
      <c r="AN70" s="65">
        <v>3.7999999999999999E-2</v>
      </c>
      <c r="AO70" s="60">
        <v>16423</v>
      </c>
      <c r="AP70" s="65">
        <v>0.19600000000000001</v>
      </c>
      <c r="AQ70" s="60">
        <v>19773</v>
      </c>
      <c r="AR70" s="65">
        <v>0.23599999999999999</v>
      </c>
      <c r="AS70" s="60">
        <v>44543</v>
      </c>
      <c r="AT70" s="65">
        <v>0.53100000000000003</v>
      </c>
      <c r="AU70" s="60">
        <v>5828</v>
      </c>
      <c r="AV70" s="65">
        <v>4.4999999999999998E-2</v>
      </c>
      <c r="AW70" s="60">
        <v>9896</v>
      </c>
      <c r="AX70" s="65">
        <v>7.5999999999999998E-2</v>
      </c>
      <c r="AY70" s="60">
        <v>9367</v>
      </c>
      <c r="AZ70" s="65">
        <v>7.1999999999999995E-2</v>
      </c>
      <c r="BA70" s="60">
        <v>463</v>
      </c>
      <c r="BB70" s="65">
        <v>6.4000000000000001E-2</v>
      </c>
      <c r="BC70" s="60">
        <v>695</v>
      </c>
      <c r="BD70" s="65">
        <v>9.6000000000000002E-2</v>
      </c>
      <c r="BE70" s="60">
        <v>165</v>
      </c>
      <c r="BF70" s="5">
        <v>6.6</v>
      </c>
      <c r="BG70" s="60">
        <v>17341</v>
      </c>
      <c r="BH70" s="65">
        <v>0.13500000000000001</v>
      </c>
      <c r="BI70" s="60">
        <v>5863</v>
      </c>
      <c r="BJ70" s="65">
        <v>0.20599999999999999</v>
      </c>
      <c r="BK70" s="60">
        <v>3719</v>
      </c>
      <c r="BL70" s="65">
        <v>0.42199999999999999</v>
      </c>
      <c r="BM70" s="60">
        <v>10460</v>
      </c>
      <c r="BN70" s="65">
        <v>0.22900000000000001</v>
      </c>
      <c r="BO70" s="60">
        <v>2117</v>
      </c>
      <c r="BP70" s="65">
        <v>4.5999999999999999E-2</v>
      </c>
      <c r="BQ70" s="60">
        <v>43465</v>
      </c>
      <c r="BR70" s="65">
        <v>0.95099999999999996</v>
      </c>
      <c r="BS70" s="60">
        <v>41291</v>
      </c>
      <c r="BT70" s="65">
        <v>0.90300000000000002</v>
      </c>
    </row>
    <row r="71" spans="1:72" s="59" customFormat="1" x14ac:dyDescent="0.25">
      <c r="A71" s="57" t="s">
        <v>121</v>
      </c>
      <c r="B71" s="58">
        <v>68</v>
      </c>
      <c r="C71" s="58" t="s">
        <v>219</v>
      </c>
      <c r="D71" s="60">
        <v>122879</v>
      </c>
      <c r="E71" s="60">
        <v>30143</v>
      </c>
      <c r="F71" s="65">
        <v>0.245</v>
      </c>
      <c r="G71" s="60">
        <v>74093</v>
      </c>
      <c r="H71" s="65">
        <v>0.60299999999999998</v>
      </c>
      <c r="I71" s="60">
        <v>18643</v>
      </c>
      <c r="J71" s="65">
        <v>0.152</v>
      </c>
      <c r="K71" s="60">
        <v>114290</v>
      </c>
      <c r="L71" s="65">
        <v>0.93</v>
      </c>
      <c r="M71" s="60">
        <v>2774</v>
      </c>
      <c r="N71" s="65">
        <v>2.3E-2</v>
      </c>
      <c r="O71" s="60">
        <v>3210</v>
      </c>
      <c r="P71" s="65">
        <v>2.5999999999999999E-2</v>
      </c>
      <c r="Q71" s="60">
        <v>142</v>
      </c>
      <c r="R71" s="65">
        <v>1E-3</v>
      </c>
      <c r="S71" s="60">
        <v>272</v>
      </c>
      <c r="T71" s="65">
        <v>2E-3</v>
      </c>
      <c r="U71" s="60">
        <v>2191</v>
      </c>
      <c r="V71" s="65">
        <v>1.7999999999999999E-2</v>
      </c>
      <c r="W71" s="60">
        <v>2305</v>
      </c>
      <c r="X71" s="65">
        <v>1.9E-2</v>
      </c>
      <c r="Y71" s="61">
        <v>71500</v>
      </c>
      <c r="Z71" s="65">
        <v>0.81200000000000006</v>
      </c>
      <c r="AA71" s="60">
        <v>10519</v>
      </c>
      <c r="AB71" s="65">
        <v>8.7999999999999995E-2</v>
      </c>
      <c r="AC71" s="60">
        <v>3393</v>
      </c>
      <c r="AD71" s="65">
        <v>0.114</v>
      </c>
      <c r="AE71" s="60">
        <v>1501</v>
      </c>
      <c r="AF71" s="65">
        <v>9.7000000000000003E-2</v>
      </c>
      <c r="AG71" s="60">
        <v>1127</v>
      </c>
      <c r="AH71" s="65">
        <v>6.2E-2</v>
      </c>
      <c r="AI71" s="60">
        <v>4895</v>
      </c>
      <c r="AJ71" s="65">
        <v>4.1000000000000002E-2</v>
      </c>
      <c r="AK71" s="60">
        <v>1583</v>
      </c>
      <c r="AL71" s="65">
        <v>5.2999999999999999E-2</v>
      </c>
      <c r="AM71" s="60">
        <v>4622</v>
      </c>
      <c r="AN71" s="65">
        <v>5.7000000000000002E-2</v>
      </c>
      <c r="AO71" s="60">
        <v>24370</v>
      </c>
      <c r="AP71" s="65">
        <v>0.29899999999999999</v>
      </c>
      <c r="AQ71" s="60">
        <v>20401</v>
      </c>
      <c r="AR71" s="65">
        <v>0.251</v>
      </c>
      <c r="AS71" s="60">
        <v>32013</v>
      </c>
      <c r="AT71" s="65">
        <v>0.39400000000000002</v>
      </c>
      <c r="AU71" s="60">
        <v>8025</v>
      </c>
      <c r="AV71" s="65">
        <v>6.6000000000000003E-2</v>
      </c>
      <c r="AW71" s="60">
        <v>14298</v>
      </c>
      <c r="AX71" s="65">
        <v>0.11700000000000001</v>
      </c>
      <c r="AY71" s="60">
        <v>12912</v>
      </c>
      <c r="AZ71" s="65">
        <v>0.106</v>
      </c>
      <c r="BA71" s="60">
        <v>486</v>
      </c>
      <c r="BB71" s="65">
        <v>6.7000000000000004E-2</v>
      </c>
      <c r="BC71" s="60">
        <v>736</v>
      </c>
      <c r="BD71" s="65">
        <v>0.10199999999999999</v>
      </c>
      <c r="BE71" s="60">
        <v>279</v>
      </c>
      <c r="BF71" s="5">
        <v>13.2</v>
      </c>
      <c r="BG71" s="60">
        <v>24257</v>
      </c>
      <c r="BH71" s="65">
        <v>0.20300000000000001</v>
      </c>
      <c r="BI71" s="60">
        <v>5849</v>
      </c>
      <c r="BJ71" s="65">
        <v>0.23799999999999999</v>
      </c>
      <c r="BK71" s="60">
        <v>3785</v>
      </c>
      <c r="BL71" s="65">
        <v>0.4</v>
      </c>
      <c r="BM71" s="60">
        <v>12981</v>
      </c>
      <c r="BN71" s="65">
        <v>0.28699999999999998</v>
      </c>
      <c r="BO71" s="60">
        <v>3389</v>
      </c>
      <c r="BP71" s="65">
        <v>7.4999999999999997E-2</v>
      </c>
      <c r="BQ71" s="60">
        <v>40160</v>
      </c>
      <c r="BR71" s="65">
        <v>0.88800000000000001</v>
      </c>
      <c r="BS71" s="60">
        <v>37758</v>
      </c>
      <c r="BT71" s="65">
        <v>0.83499999999999996</v>
      </c>
    </row>
    <row r="72" spans="1:72" s="59" customFormat="1" x14ac:dyDescent="0.25">
      <c r="A72" s="57" t="s">
        <v>122</v>
      </c>
      <c r="B72" s="58">
        <v>69</v>
      </c>
      <c r="C72" s="58" t="s">
        <v>220</v>
      </c>
      <c r="D72" s="60">
        <v>122490</v>
      </c>
      <c r="E72" s="60">
        <v>29603</v>
      </c>
      <c r="F72" s="65">
        <v>0.24199999999999999</v>
      </c>
      <c r="G72" s="60">
        <v>73240</v>
      </c>
      <c r="H72" s="65">
        <v>0.59799999999999998</v>
      </c>
      <c r="I72" s="60">
        <v>19647</v>
      </c>
      <c r="J72" s="65">
        <v>0.16</v>
      </c>
      <c r="K72" s="60">
        <v>116824</v>
      </c>
      <c r="L72" s="65">
        <v>0.95399999999999996</v>
      </c>
      <c r="M72" s="60">
        <v>2052</v>
      </c>
      <c r="N72" s="65">
        <v>1.7000000000000001E-2</v>
      </c>
      <c r="O72" s="60">
        <v>1524</v>
      </c>
      <c r="P72" s="65">
        <v>1.2E-2</v>
      </c>
      <c r="Q72" s="60">
        <v>241</v>
      </c>
      <c r="R72" s="65">
        <v>2E-3</v>
      </c>
      <c r="S72" s="60">
        <v>420</v>
      </c>
      <c r="T72" s="65">
        <v>3.0000000000000001E-3</v>
      </c>
      <c r="U72" s="60">
        <v>1429</v>
      </c>
      <c r="V72" s="65">
        <v>1.2E-2</v>
      </c>
      <c r="W72" s="60">
        <v>1981</v>
      </c>
      <c r="X72" s="65">
        <v>1.6E-2</v>
      </c>
      <c r="Y72" s="61">
        <v>71987</v>
      </c>
      <c r="Z72" s="65">
        <v>0.82</v>
      </c>
      <c r="AA72" s="60">
        <v>7549</v>
      </c>
      <c r="AB72" s="65">
        <v>6.2E-2</v>
      </c>
      <c r="AC72" s="60">
        <v>2412</v>
      </c>
      <c r="AD72" s="65">
        <v>8.2000000000000003E-2</v>
      </c>
      <c r="AE72" s="60">
        <v>1116</v>
      </c>
      <c r="AF72" s="65">
        <v>7.4999999999999997E-2</v>
      </c>
      <c r="AG72" s="60">
        <v>880</v>
      </c>
      <c r="AH72" s="65">
        <v>4.5999999999999999E-2</v>
      </c>
      <c r="AI72" s="60">
        <v>3084</v>
      </c>
      <c r="AJ72" s="65">
        <v>2.5000000000000001E-2</v>
      </c>
      <c r="AK72" s="60">
        <v>790</v>
      </c>
      <c r="AL72" s="65">
        <v>2.7E-2</v>
      </c>
      <c r="AM72" s="60">
        <v>4160</v>
      </c>
      <c r="AN72" s="65">
        <v>0.05</v>
      </c>
      <c r="AO72" s="60">
        <v>25040</v>
      </c>
      <c r="AP72" s="65">
        <v>0.29799999999999999</v>
      </c>
      <c r="AQ72" s="60">
        <v>25107</v>
      </c>
      <c r="AR72" s="65">
        <v>0.29899999999999999</v>
      </c>
      <c r="AS72" s="60">
        <v>29636</v>
      </c>
      <c r="AT72" s="65">
        <v>0.35299999999999998</v>
      </c>
      <c r="AU72" s="60">
        <v>6292</v>
      </c>
      <c r="AV72" s="65">
        <v>5.1999999999999998E-2</v>
      </c>
      <c r="AW72" s="60">
        <v>11698</v>
      </c>
      <c r="AX72" s="65">
        <v>9.6000000000000002E-2</v>
      </c>
      <c r="AY72" s="60">
        <v>12951</v>
      </c>
      <c r="AZ72" s="65">
        <v>0.106</v>
      </c>
      <c r="BA72" s="60">
        <v>405</v>
      </c>
      <c r="BB72" s="65">
        <v>6.8000000000000005E-2</v>
      </c>
      <c r="BC72" s="60">
        <v>611</v>
      </c>
      <c r="BD72" s="65">
        <v>0.10299999999999999</v>
      </c>
      <c r="BE72" s="60">
        <v>203</v>
      </c>
      <c r="BF72" s="5">
        <v>9.9</v>
      </c>
      <c r="BG72" s="60">
        <v>21689</v>
      </c>
      <c r="BH72" s="65">
        <v>0.17899999999999999</v>
      </c>
      <c r="BI72" s="60">
        <v>6064</v>
      </c>
      <c r="BJ72" s="65">
        <v>0.23599999999999999</v>
      </c>
      <c r="BK72" s="60">
        <v>3684</v>
      </c>
      <c r="BL72" s="65">
        <v>0.41099999999999998</v>
      </c>
      <c r="BM72" s="60">
        <v>14597</v>
      </c>
      <c r="BN72" s="65">
        <v>0.312</v>
      </c>
      <c r="BO72" s="60">
        <v>2903</v>
      </c>
      <c r="BP72" s="65">
        <v>6.2E-2</v>
      </c>
      <c r="BQ72" s="60">
        <v>42763</v>
      </c>
      <c r="BR72" s="65">
        <v>0.91500000000000004</v>
      </c>
      <c r="BS72" s="60">
        <v>40239</v>
      </c>
      <c r="BT72" s="65">
        <v>0.86099999999999999</v>
      </c>
    </row>
    <row r="73" spans="1:72" s="59" customFormat="1" x14ac:dyDescent="0.25">
      <c r="A73" s="57" t="s">
        <v>123</v>
      </c>
      <c r="B73" s="58">
        <v>70</v>
      </c>
      <c r="C73" s="58" t="s">
        <v>221</v>
      </c>
      <c r="D73" s="60">
        <v>120266</v>
      </c>
      <c r="E73" s="60">
        <v>26962</v>
      </c>
      <c r="F73" s="65">
        <v>0.224</v>
      </c>
      <c r="G73" s="60">
        <v>72889</v>
      </c>
      <c r="H73" s="65">
        <v>0.60599999999999998</v>
      </c>
      <c r="I73" s="60">
        <v>20415</v>
      </c>
      <c r="J73" s="65">
        <v>0.17</v>
      </c>
      <c r="K73" s="60">
        <v>116166</v>
      </c>
      <c r="L73" s="65">
        <v>0.96599999999999997</v>
      </c>
      <c r="M73" s="60">
        <v>1090</v>
      </c>
      <c r="N73" s="65">
        <v>8.9999999999999993E-3</v>
      </c>
      <c r="O73" s="60">
        <v>938</v>
      </c>
      <c r="P73" s="65">
        <v>8.0000000000000002E-3</v>
      </c>
      <c r="Q73" s="60">
        <v>8</v>
      </c>
      <c r="R73" s="65">
        <v>0</v>
      </c>
      <c r="S73" s="60">
        <v>383</v>
      </c>
      <c r="T73" s="65">
        <v>3.0000000000000001E-3</v>
      </c>
      <c r="U73" s="60">
        <v>1681</v>
      </c>
      <c r="V73" s="65">
        <v>1.4E-2</v>
      </c>
      <c r="W73" s="60">
        <v>2305</v>
      </c>
      <c r="X73" s="65">
        <v>1.9E-2</v>
      </c>
      <c r="Y73" s="61">
        <v>59689</v>
      </c>
      <c r="Z73" s="65">
        <v>0.80600000000000005</v>
      </c>
      <c r="AA73" s="60">
        <v>12104</v>
      </c>
      <c r="AB73" s="65">
        <v>0.104</v>
      </c>
      <c r="AC73" s="60">
        <v>4175</v>
      </c>
      <c r="AD73" s="65">
        <v>0.158</v>
      </c>
      <c r="AE73" s="60">
        <v>1652</v>
      </c>
      <c r="AF73" s="65">
        <v>0.121</v>
      </c>
      <c r="AG73" s="60">
        <v>1208</v>
      </c>
      <c r="AH73" s="65">
        <v>6.2E-2</v>
      </c>
      <c r="AI73" s="60">
        <v>4836</v>
      </c>
      <c r="AJ73" s="65">
        <v>4.1000000000000002E-2</v>
      </c>
      <c r="AK73" s="60">
        <v>1344</v>
      </c>
      <c r="AL73" s="65">
        <v>5.0999999999999997E-2</v>
      </c>
      <c r="AM73" s="60">
        <v>9160</v>
      </c>
      <c r="AN73" s="65">
        <v>0.112</v>
      </c>
      <c r="AO73" s="60">
        <v>32479</v>
      </c>
      <c r="AP73" s="65">
        <v>0.39800000000000002</v>
      </c>
      <c r="AQ73" s="60">
        <v>22527</v>
      </c>
      <c r="AR73" s="65">
        <v>0.27600000000000002</v>
      </c>
      <c r="AS73" s="60">
        <v>17475</v>
      </c>
      <c r="AT73" s="65">
        <v>0.214</v>
      </c>
      <c r="AU73" s="60">
        <v>11145</v>
      </c>
      <c r="AV73" s="65">
        <v>9.4E-2</v>
      </c>
      <c r="AW73" s="60">
        <v>15569</v>
      </c>
      <c r="AX73" s="65">
        <v>0.13100000000000001</v>
      </c>
      <c r="AY73" s="60">
        <v>14638</v>
      </c>
      <c r="AZ73" s="65">
        <v>0.123</v>
      </c>
      <c r="BA73" s="60">
        <v>474</v>
      </c>
      <c r="BB73" s="65">
        <v>6.4000000000000001E-2</v>
      </c>
      <c r="BC73" s="60">
        <v>728</v>
      </c>
      <c r="BD73" s="65">
        <v>9.8000000000000004E-2</v>
      </c>
      <c r="BE73" s="60">
        <v>341</v>
      </c>
      <c r="BF73" s="5">
        <v>16.8</v>
      </c>
      <c r="BG73" s="60">
        <v>29832</v>
      </c>
      <c r="BH73" s="65">
        <v>0.255</v>
      </c>
      <c r="BI73" s="60">
        <v>4789</v>
      </c>
      <c r="BJ73" s="65">
        <v>0.215</v>
      </c>
      <c r="BK73" s="60">
        <v>3622</v>
      </c>
      <c r="BL73" s="65">
        <v>0.36399999999999999</v>
      </c>
      <c r="BM73" s="60">
        <v>14984</v>
      </c>
      <c r="BN73" s="65">
        <v>0.33</v>
      </c>
      <c r="BO73" s="60">
        <v>3918</v>
      </c>
      <c r="BP73" s="65">
        <v>8.5999999999999993E-2</v>
      </c>
      <c r="BQ73" s="60">
        <v>39125</v>
      </c>
      <c r="BR73" s="65">
        <v>0.86199999999999999</v>
      </c>
      <c r="BS73" s="60">
        <v>35918</v>
      </c>
      <c r="BT73" s="65">
        <v>0.79100000000000004</v>
      </c>
    </row>
    <row r="74" spans="1:72" s="59" customFormat="1" x14ac:dyDescent="0.25">
      <c r="A74" s="57" t="s">
        <v>124</v>
      </c>
      <c r="B74" s="58">
        <v>71</v>
      </c>
      <c r="C74" s="58" t="s">
        <v>222</v>
      </c>
      <c r="D74" s="60">
        <v>121315</v>
      </c>
      <c r="E74" s="60">
        <v>28943</v>
      </c>
      <c r="F74" s="65">
        <v>0.23899999999999999</v>
      </c>
      <c r="G74" s="60">
        <v>73963</v>
      </c>
      <c r="H74" s="65">
        <v>0.61</v>
      </c>
      <c r="I74" s="60">
        <v>18409</v>
      </c>
      <c r="J74" s="65">
        <v>0.152</v>
      </c>
      <c r="K74" s="60">
        <v>109960</v>
      </c>
      <c r="L74" s="65">
        <v>0.90600000000000003</v>
      </c>
      <c r="M74" s="60">
        <v>5668</v>
      </c>
      <c r="N74" s="65">
        <v>4.7E-2</v>
      </c>
      <c r="O74" s="60">
        <v>1431</v>
      </c>
      <c r="P74" s="65">
        <v>1.2E-2</v>
      </c>
      <c r="Q74" s="60">
        <v>129</v>
      </c>
      <c r="R74" s="65">
        <v>1E-3</v>
      </c>
      <c r="S74" s="60">
        <v>442</v>
      </c>
      <c r="T74" s="65">
        <v>4.0000000000000001E-3</v>
      </c>
      <c r="U74" s="60">
        <v>3685</v>
      </c>
      <c r="V74" s="65">
        <v>0.03</v>
      </c>
      <c r="W74" s="60">
        <v>2220</v>
      </c>
      <c r="X74" s="65">
        <v>1.7999999999999999E-2</v>
      </c>
      <c r="Y74" s="61">
        <v>54969</v>
      </c>
      <c r="Z74" s="65">
        <v>0.8</v>
      </c>
      <c r="AA74" s="60">
        <v>16046</v>
      </c>
      <c r="AB74" s="65">
        <v>0.13700000000000001</v>
      </c>
      <c r="AC74" s="60">
        <v>5919</v>
      </c>
      <c r="AD74" s="65">
        <v>0.20699999999999999</v>
      </c>
      <c r="AE74" s="60">
        <v>2682</v>
      </c>
      <c r="AF74" s="65">
        <v>0.17799999999999999</v>
      </c>
      <c r="AG74" s="60">
        <v>1291</v>
      </c>
      <c r="AH74" s="65">
        <v>7.2999999999999995E-2</v>
      </c>
      <c r="AI74" s="60">
        <v>7030</v>
      </c>
      <c r="AJ74" s="65">
        <v>0.06</v>
      </c>
      <c r="AK74" s="60">
        <v>2743</v>
      </c>
      <c r="AL74" s="65">
        <v>9.6000000000000002E-2</v>
      </c>
      <c r="AM74" s="60">
        <v>7940</v>
      </c>
      <c r="AN74" s="65">
        <v>9.9000000000000005E-2</v>
      </c>
      <c r="AO74" s="60">
        <v>28162</v>
      </c>
      <c r="AP74" s="65">
        <v>0.35099999999999998</v>
      </c>
      <c r="AQ74" s="60">
        <v>23984</v>
      </c>
      <c r="AR74" s="65">
        <v>0.29899999999999999</v>
      </c>
      <c r="AS74" s="60">
        <v>20203</v>
      </c>
      <c r="AT74" s="65">
        <v>0.252</v>
      </c>
      <c r="AU74" s="60">
        <v>9394</v>
      </c>
      <c r="AV74" s="65">
        <v>7.8E-2</v>
      </c>
      <c r="AW74" s="60">
        <v>22919</v>
      </c>
      <c r="AX74" s="65">
        <v>0.191</v>
      </c>
      <c r="AY74" s="60">
        <v>17711</v>
      </c>
      <c r="AZ74" s="65">
        <v>0.14799999999999999</v>
      </c>
      <c r="BA74" s="60">
        <v>577</v>
      </c>
      <c r="BB74" s="65">
        <v>7.9000000000000001E-2</v>
      </c>
      <c r="BC74" s="60">
        <v>857</v>
      </c>
      <c r="BD74" s="65">
        <v>0.11799999999999999</v>
      </c>
      <c r="BE74" s="60">
        <v>476</v>
      </c>
      <c r="BF74" s="5">
        <v>21.7</v>
      </c>
      <c r="BG74" s="60">
        <v>36534</v>
      </c>
      <c r="BH74" s="65">
        <v>0.311</v>
      </c>
      <c r="BI74" s="60">
        <v>4571</v>
      </c>
      <c r="BJ74" s="65">
        <v>0.215</v>
      </c>
      <c r="BK74" s="60">
        <v>6749</v>
      </c>
      <c r="BL74" s="65">
        <v>0.47699999999999998</v>
      </c>
      <c r="BM74" s="60">
        <v>14798</v>
      </c>
      <c r="BN74" s="65">
        <v>0.32100000000000001</v>
      </c>
      <c r="BO74" s="60">
        <v>6519</v>
      </c>
      <c r="BP74" s="65">
        <v>0.14099999999999999</v>
      </c>
      <c r="BQ74" s="60">
        <v>40686</v>
      </c>
      <c r="BR74" s="65">
        <v>0.88200000000000001</v>
      </c>
      <c r="BS74" s="60">
        <v>37730</v>
      </c>
      <c r="BT74" s="65">
        <v>0.81799999999999995</v>
      </c>
    </row>
    <row r="75" spans="1:72" s="59" customFormat="1" x14ac:dyDescent="0.25">
      <c r="A75" s="57" t="s">
        <v>125</v>
      </c>
      <c r="B75" s="58">
        <v>72</v>
      </c>
      <c r="C75" s="58" t="s">
        <v>223</v>
      </c>
      <c r="D75" s="60">
        <v>121948</v>
      </c>
      <c r="E75" s="60">
        <v>28529</v>
      </c>
      <c r="F75" s="65">
        <v>0.23400000000000001</v>
      </c>
      <c r="G75" s="60">
        <v>73309</v>
      </c>
      <c r="H75" s="65">
        <v>0.60099999999999998</v>
      </c>
      <c r="I75" s="60">
        <v>20110</v>
      </c>
      <c r="J75" s="65">
        <v>0.16500000000000001</v>
      </c>
      <c r="K75" s="60">
        <v>118234</v>
      </c>
      <c r="L75" s="65">
        <v>0.97</v>
      </c>
      <c r="M75" s="60">
        <v>973</v>
      </c>
      <c r="N75" s="65">
        <v>8.0000000000000002E-3</v>
      </c>
      <c r="O75" s="60">
        <v>493</v>
      </c>
      <c r="P75" s="65">
        <v>4.0000000000000001E-3</v>
      </c>
      <c r="Q75" s="60">
        <v>256</v>
      </c>
      <c r="R75" s="65">
        <v>2E-3</v>
      </c>
      <c r="S75" s="60">
        <v>186</v>
      </c>
      <c r="T75" s="65">
        <v>2E-3</v>
      </c>
      <c r="U75" s="60">
        <v>1806</v>
      </c>
      <c r="V75" s="65">
        <v>1.4999999999999999E-2</v>
      </c>
      <c r="W75" s="60">
        <v>1405</v>
      </c>
      <c r="X75" s="65">
        <v>1.2E-2</v>
      </c>
      <c r="Y75" s="61">
        <v>53251</v>
      </c>
      <c r="Z75" s="65">
        <v>0.752</v>
      </c>
      <c r="AA75" s="60">
        <v>15807</v>
      </c>
      <c r="AB75" s="65">
        <v>0.13100000000000001</v>
      </c>
      <c r="AC75" s="60">
        <v>5340</v>
      </c>
      <c r="AD75" s="65">
        <v>0.19</v>
      </c>
      <c r="AE75" s="60">
        <v>2296</v>
      </c>
      <c r="AF75" s="65">
        <v>0.159</v>
      </c>
      <c r="AG75" s="60">
        <v>1433</v>
      </c>
      <c r="AH75" s="65">
        <v>7.2999999999999995E-2</v>
      </c>
      <c r="AI75" s="60">
        <v>6527</v>
      </c>
      <c r="AJ75" s="65">
        <v>5.3999999999999999E-2</v>
      </c>
      <c r="AK75" s="60">
        <v>2133</v>
      </c>
      <c r="AL75" s="65">
        <v>7.5999999999999998E-2</v>
      </c>
      <c r="AM75" s="60">
        <v>10597</v>
      </c>
      <c r="AN75" s="65">
        <v>0.126</v>
      </c>
      <c r="AO75" s="60">
        <v>36181</v>
      </c>
      <c r="AP75" s="65">
        <v>0.43</v>
      </c>
      <c r="AQ75" s="60">
        <v>23354</v>
      </c>
      <c r="AR75" s="65">
        <v>0.27800000000000002</v>
      </c>
      <c r="AS75" s="60">
        <v>14039</v>
      </c>
      <c r="AT75" s="65">
        <v>0.16700000000000001</v>
      </c>
      <c r="AU75" s="60">
        <v>10557</v>
      </c>
      <c r="AV75" s="65">
        <v>8.6999999999999994E-2</v>
      </c>
      <c r="AW75" s="60">
        <v>24014</v>
      </c>
      <c r="AX75" s="65">
        <v>0.19800000000000001</v>
      </c>
      <c r="AY75" s="60">
        <v>18605</v>
      </c>
      <c r="AZ75" s="65">
        <v>0.153</v>
      </c>
      <c r="BA75" s="60">
        <v>484</v>
      </c>
      <c r="BB75" s="65">
        <v>7.0000000000000007E-2</v>
      </c>
      <c r="BC75" s="60">
        <v>748</v>
      </c>
      <c r="BD75" s="65">
        <v>0.108</v>
      </c>
      <c r="BE75" s="60">
        <v>477</v>
      </c>
      <c r="BF75" s="5">
        <v>25.5</v>
      </c>
      <c r="BG75" s="60">
        <v>40518</v>
      </c>
      <c r="BH75" s="65">
        <v>0.33500000000000002</v>
      </c>
      <c r="BI75" s="60">
        <v>5116</v>
      </c>
      <c r="BJ75" s="65">
        <v>0.22700000000000001</v>
      </c>
      <c r="BK75" s="60">
        <v>3780</v>
      </c>
      <c r="BL75" s="65">
        <v>0.44</v>
      </c>
      <c r="BM75" s="60">
        <v>17076</v>
      </c>
      <c r="BN75" s="65">
        <v>0.36899999999999999</v>
      </c>
      <c r="BO75" s="60">
        <v>7100</v>
      </c>
      <c r="BP75" s="65">
        <v>0.154</v>
      </c>
      <c r="BQ75" s="60">
        <v>38241</v>
      </c>
      <c r="BR75" s="65">
        <v>0.82699999999999996</v>
      </c>
      <c r="BS75" s="60">
        <v>34019</v>
      </c>
      <c r="BT75" s="65">
        <v>0.73599999999999999</v>
      </c>
    </row>
    <row r="76" spans="1:72" s="59" customFormat="1" x14ac:dyDescent="0.25">
      <c r="A76" s="57" t="s">
        <v>126</v>
      </c>
      <c r="B76" s="58">
        <v>73</v>
      </c>
      <c r="C76" s="58" t="s">
        <v>224</v>
      </c>
      <c r="D76" s="60">
        <v>114630</v>
      </c>
      <c r="E76" s="60">
        <v>24096</v>
      </c>
      <c r="F76" s="65">
        <v>0.21</v>
      </c>
      <c r="G76" s="60">
        <v>72749</v>
      </c>
      <c r="H76" s="65">
        <v>0.63500000000000001</v>
      </c>
      <c r="I76" s="60">
        <v>17785</v>
      </c>
      <c r="J76" s="65">
        <v>0.155</v>
      </c>
      <c r="K76" s="60">
        <v>99196</v>
      </c>
      <c r="L76" s="65">
        <v>0.86499999999999999</v>
      </c>
      <c r="M76" s="60">
        <v>5812</v>
      </c>
      <c r="N76" s="65">
        <v>5.0999999999999997E-2</v>
      </c>
      <c r="O76" s="60">
        <v>4808</v>
      </c>
      <c r="P76" s="65">
        <v>4.2000000000000003E-2</v>
      </c>
      <c r="Q76" s="60">
        <v>132</v>
      </c>
      <c r="R76" s="65">
        <v>1E-3</v>
      </c>
      <c r="S76" s="60">
        <v>599</v>
      </c>
      <c r="T76" s="65">
        <v>5.0000000000000001E-3</v>
      </c>
      <c r="U76" s="60">
        <v>4083</v>
      </c>
      <c r="V76" s="65">
        <v>3.5999999999999997E-2</v>
      </c>
      <c r="W76" s="60">
        <v>3675</v>
      </c>
      <c r="X76" s="65">
        <v>3.2000000000000001E-2</v>
      </c>
      <c r="Y76" s="61">
        <v>72448</v>
      </c>
      <c r="Z76" s="65">
        <v>0.78</v>
      </c>
      <c r="AA76" s="60">
        <v>11719</v>
      </c>
      <c r="AB76" s="65">
        <v>0.106</v>
      </c>
      <c r="AC76" s="60">
        <v>2946</v>
      </c>
      <c r="AD76" s="65">
        <v>0.124</v>
      </c>
      <c r="AE76" s="60">
        <v>1589</v>
      </c>
      <c r="AF76" s="65">
        <v>0.11799999999999999</v>
      </c>
      <c r="AG76" s="60">
        <v>1032</v>
      </c>
      <c r="AH76" s="65">
        <v>0.06</v>
      </c>
      <c r="AI76" s="60">
        <v>5897</v>
      </c>
      <c r="AJ76" s="65">
        <v>5.2999999999999999E-2</v>
      </c>
      <c r="AK76" s="60">
        <v>1360</v>
      </c>
      <c r="AL76" s="65">
        <v>5.7000000000000002E-2</v>
      </c>
      <c r="AM76" s="60">
        <v>4400</v>
      </c>
      <c r="AN76" s="65">
        <v>5.7000000000000002E-2</v>
      </c>
      <c r="AO76" s="60">
        <v>15286</v>
      </c>
      <c r="AP76" s="65">
        <v>0.19800000000000001</v>
      </c>
      <c r="AQ76" s="60">
        <v>22371</v>
      </c>
      <c r="AR76" s="65">
        <v>0.28999999999999998</v>
      </c>
      <c r="AS76" s="60">
        <v>35279</v>
      </c>
      <c r="AT76" s="65">
        <v>0.45600000000000002</v>
      </c>
      <c r="AU76" s="60">
        <v>5815</v>
      </c>
      <c r="AV76" s="65">
        <v>5.1999999999999998E-2</v>
      </c>
      <c r="AW76" s="60">
        <v>13161</v>
      </c>
      <c r="AX76" s="65">
        <v>0.11799999999999999</v>
      </c>
      <c r="AY76" s="60">
        <v>12694</v>
      </c>
      <c r="AZ76" s="65">
        <v>0.114</v>
      </c>
      <c r="BA76" s="60">
        <v>439</v>
      </c>
      <c r="BB76" s="65">
        <v>7.0000000000000007E-2</v>
      </c>
      <c r="BC76" s="60">
        <v>689</v>
      </c>
      <c r="BD76" s="65">
        <v>0.11</v>
      </c>
      <c r="BE76" s="60">
        <v>225</v>
      </c>
      <c r="BF76" s="5">
        <v>11.9</v>
      </c>
      <c r="BG76" s="60">
        <v>24585</v>
      </c>
      <c r="BH76" s="65">
        <v>0.222</v>
      </c>
      <c r="BI76" s="60">
        <v>3652</v>
      </c>
      <c r="BJ76" s="65">
        <v>0.185</v>
      </c>
      <c r="BK76" s="60">
        <v>5835</v>
      </c>
      <c r="BL76" s="65">
        <v>0.39600000000000002</v>
      </c>
      <c r="BM76" s="60">
        <v>12483</v>
      </c>
      <c r="BN76" s="65">
        <v>0.27200000000000002</v>
      </c>
      <c r="BO76" s="60">
        <v>3374</v>
      </c>
      <c r="BP76" s="65">
        <v>7.3999999999999996E-2</v>
      </c>
      <c r="BQ76" s="60">
        <v>42102</v>
      </c>
      <c r="BR76" s="65">
        <v>0.91800000000000004</v>
      </c>
      <c r="BS76" s="60">
        <v>39292</v>
      </c>
      <c r="BT76" s="65">
        <v>0.85699999999999998</v>
      </c>
    </row>
    <row r="77" spans="1:72" s="59" customFormat="1" x14ac:dyDescent="0.25">
      <c r="A77" s="57" t="s">
        <v>127</v>
      </c>
      <c r="B77" s="58">
        <v>74</v>
      </c>
      <c r="C77" s="58" t="s">
        <v>225</v>
      </c>
      <c r="D77" s="60">
        <v>112659</v>
      </c>
      <c r="E77" s="60">
        <v>23276</v>
      </c>
      <c r="F77" s="65">
        <v>0.20699999999999999</v>
      </c>
      <c r="G77" s="60">
        <v>70727</v>
      </c>
      <c r="H77" s="65">
        <v>0.628</v>
      </c>
      <c r="I77" s="60">
        <v>18656</v>
      </c>
      <c r="J77" s="65">
        <v>0.16600000000000001</v>
      </c>
      <c r="K77" s="60">
        <v>100423</v>
      </c>
      <c r="L77" s="65">
        <v>0.89100000000000001</v>
      </c>
      <c r="M77" s="60">
        <v>8225</v>
      </c>
      <c r="N77" s="65">
        <v>7.2999999999999995E-2</v>
      </c>
      <c r="O77" s="60">
        <v>855</v>
      </c>
      <c r="P77" s="65">
        <v>7.0000000000000001E-3</v>
      </c>
      <c r="Q77" s="60">
        <v>234</v>
      </c>
      <c r="R77" s="65">
        <v>2E-3</v>
      </c>
      <c r="S77" s="60">
        <v>227</v>
      </c>
      <c r="T77" s="65">
        <v>2E-3</v>
      </c>
      <c r="U77" s="60">
        <v>2695</v>
      </c>
      <c r="V77" s="65">
        <v>2.4E-2</v>
      </c>
      <c r="W77" s="60">
        <v>1792</v>
      </c>
      <c r="X77" s="65">
        <v>1.6E-2</v>
      </c>
      <c r="Y77" s="61">
        <v>56831</v>
      </c>
      <c r="Z77" s="65">
        <v>0.71599999999999997</v>
      </c>
      <c r="AA77" s="60">
        <v>12449</v>
      </c>
      <c r="AB77" s="65">
        <v>0.122</v>
      </c>
      <c r="AC77" s="60">
        <v>4445</v>
      </c>
      <c r="AD77" s="65">
        <v>0.19500000000000001</v>
      </c>
      <c r="AE77" s="60">
        <v>2212</v>
      </c>
      <c r="AF77" s="65">
        <v>0.17399999999999999</v>
      </c>
      <c r="AG77" s="60">
        <v>1044</v>
      </c>
      <c r="AH77" s="65">
        <v>5.8000000000000003E-2</v>
      </c>
      <c r="AI77" s="60">
        <v>6530</v>
      </c>
      <c r="AJ77" s="65">
        <v>6.4000000000000001E-2</v>
      </c>
      <c r="AK77" s="60">
        <v>2459</v>
      </c>
      <c r="AL77" s="65">
        <v>0.108</v>
      </c>
      <c r="AM77" s="60">
        <v>8608</v>
      </c>
      <c r="AN77" s="65">
        <v>0.111</v>
      </c>
      <c r="AO77" s="60">
        <v>29952</v>
      </c>
      <c r="AP77" s="65">
        <v>0.38700000000000001</v>
      </c>
      <c r="AQ77" s="60">
        <v>23311</v>
      </c>
      <c r="AR77" s="65">
        <v>0.30099999999999999</v>
      </c>
      <c r="AS77" s="60">
        <v>15500</v>
      </c>
      <c r="AT77" s="65">
        <v>0.2</v>
      </c>
      <c r="AU77" s="60">
        <v>7025</v>
      </c>
      <c r="AV77" s="65">
        <v>6.6000000000000003E-2</v>
      </c>
      <c r="AW77" s="60">
        <v>20488</v>
      </c>
      <c r="AX77" s="65">
        <v>0.192</v>
      </c>
      <c r="AY77" s="60">
        <v>16241</v>
      </c>
      <c r="AZ77" s="65">
        <v>0.152</v>
      </c>
      <c r="BA77" s="60">
        <v>416</v>
      </c>
      <c r="BB77" s="65">
        <v>7.4999999999999997E-2</v>
      </c>
      <c r="BC77" s="60">
        <v>671</v>
      </c>
      <c r="BD77" s="65">
        <v>0.121</v>
      </c>
      <c r="BE77" s="60">
        <v>364</v>
      </c>
      <c r="BF77" s="5">
        <v>16.7</v>
      </c>
      <c r="BG77" s="60">
        <v>28455</v>
      </c>
      <c r="BH77" s="65">
        <v>0.27800000000000002</v>
      </c>
      <c r="BI77" s="60">
        <v>4182</v>
      </c>
      <c r="BJ77" s="65">
        <v>0.21299999999999999</v>
      </c>
      <c r="BK77" s="60">
        <v>4492</v>
      </c>
      <c r="BL77" s="65">
        <v>0.439</v>
      </c>
      <c r="BM77" s="60">
        <v>14362</v>
      </c>
      <c r="BN77" s="65">
        <v>0.34699999999999998</v>
      </c>
      <c r="BO77" s="60">
        <v>5398</v>
      </c>
      <c r="BP77" s="65">
        <v>0.13</v>
      </c>
      <c r="BQ77" s="60">
        <v>35730</v>
      </c>
      <c r="BR77" s="65">
        <v>0.86299999999999999</v>
      </c>
      <c r="BS77" s="60">
        <v>32359</v>
      </c>
      <c r="BT77" s="65">
        <v>0.78200000000000003</v>
      </c>
    </row>
    <row r="78" spans="1:72" s="59" customFormat="1" x14ac:dyDescent="0.25">
      <c r="A78" s="57" t="s">
        <v>128</v>
      </c>
      <c r="B78" s="58">
        <v>75</v>
      </c>
      <c r="C78" s="58" t="s">
        <v>226</v>
      </c>
      <c r="D78" s="60">
        <v>118619</v>
      </c>
      <c r="E78" s="60">
        <v>22336</v>
      </c>
      <c r="F78" s="65">
        <v>0.188</v>
      </c>
      <c r="G78" s="60">
        <v>79876</v>
      </c>
      <c r="H78" s="65">
        <v>0.67300000000000004</v>
      </c>
      <c r="I78" s="60">
        <v>16407</v>
      </c>
      <c r="J78" s="65">
        <v>0.13800000000000001</v>
      </c>
      <c r="K78" s="60">
        <v>106332</v>
      </c>
      <c r="L78" s="65">
        <v>0.89600000000000002</v>
      </c>
      <c r="M78" s="60">
        <v>5711</v>
      </c>
      <c r="N78" s="65">
        <v>4.8000000000000001E-2</v>
      </c>
      <c r="O78" s="60">
        <v>2421</v>
      </c>
      <c r="P78" s="65">
        <v>0.02</v>
      </c>
      <c r="Q78" s="60">
        <v>153</v>
      </c>
      <c r="R78" s="65">
        <v>1E-3</v>
      </c>
      <c r="S78" s="60">
        <v>910</v>
      </c>
      <c r="T78" s="65">
        <v>8.0000000000000002E-3</v>
      </c>
      <c r="U78" s="60">
        <v>3092</v>
      </c>
      <c r="V78" s="65">
        <v>2.5999999999999999E-2</v>
      </c>
      <c r="W78" s="60">
        <v>2218</v>
      </c>
      <c r="X78" s="65">
        <v>1.9E-2</v>
      </c>
      <c r="Y78" s="61">
        <v>50359</v>
      </c>
      <c r="Z78" s="65">
        <v>0.79300000000000004</v>
      </c>
      <c r="AA78" s="60">
        <v>18414</v>
      </c>
      <c r="AB78" s="65">
        <v>0.16300000000000001</v>
      </c>
      <c r="AC78" s="60">
        <v>4620</v>
      </c>
      <c r="AD78" s="65">
        <v>0.21</v>
      </c>
      <c r="AE78" s="60">
        <v>2377</v>
      </c>
      <c r="AF78" s="65">
        <v>0.19400000000000001</v>
      </c>
      <c r="AG78" s="60">
        <v>889</v>
      </c>
      <c r="AH78" s="65">
        <v>5.5E-2</v>
      </c>
      <c r="AI78" s="60">
        <v>8770</v>
      </c>
      <c r="AJ78" s="65">
        <v>7.8E-2</v>
      </c>
      <c r="AK78" s="60">
        <v>2371</v>
      </c>
      <c r="AL78" s="65">
        <v>0.108</v>
      </c>
      <c r="AM78" s="60">
        <v>5733</v>
      </c>
      <c r="AN78" s="65">
        <v>7.8E-2</v>
      </c>
      <c r="AO78" s="60">
        <v>27780</v>
      </c>
      <c r="AP78" s="65">
        <v>0.376</v>
      </c>
      <c r="AQ78" s="60">
        <v>20925</v>
      </c>
      <c r="AR78" s="65">
        <v>0.28299999999999997</v>
      </c>
      <c r="AS78" s="60">
        <v>19508</v>
      </c>
      <c r="AT78" s="65">
        <v>0.26400000000000001</v>
      </c>
      <c r="AU78" s="60">
        <v>8016</v>
      </c>
      <c r="AV78" s="65">
        <v>6.8000000000000005E-2</v>
      </c>
      <c r="AW78" s="60">
        <v>20321</v>
      </c>
      <c r="AX78" s="65">
        <v>0.17199999999999999</v>
      </c>
      <c r="AY78" s="60">
        <v>15590</v>
      </c>
      <c r="AZ78" s="65">
        <v>0.13200000000000001</v>
      </c>
      <c r="BA78" s="60">
        <v>442</v>
      </c>
      <c r="BB78" s="65">
        <v>8.3000000000000004E-2</v>
      </c>
      <c r="BC78" s="60">
        <v>610</v>
      </c>
      <c r="BD78" s="65">
        <v>0.115</v>
      </c>
      <c r="BE78" s="60">
        <v>266</v>
      </c>
      <c r="BF78" s="5">
        <v>9.1</v>
      </c>
      <c r="BG78" s="60">
        <v>37354</v>
      </c>
      <c r="BH78" s="65">
        <v>0.33100000000000002</v>
      </c>
      <c r="BI78" s="60">
        <v>4218</v>
      </c>
      <c r="BJ78" s="65">
        <v>0.223</v>
      </c>
      <c r="BK78" s="60">
        <v>8224</v>
      </c>
      <c r="BL78" s="65">
        <v>0.54700000000000004</v>
      </c>
      <c r="BM78" s="60">
        <v>13396</v>
      </c>
      <c r="BN78" s="65">
        <v>0.29299999999999998</v>
      </c>
      <c r="BO78" s="60">
        <v>5849</v>
      </c>
      <c r="BP78" s="65">
        <v>0.128</v>
      </c>
      <c r="BQ78" s="60">
        <v>40726</v>
      </c>
      <c r="BR78" s="65">
        <v>0.89</v>
      </c>
      <c r="BS78" s="60">
        <v>35874</v>
      </c>
      <c r="BT78" s="65">
        <v>0.78400000000000003</v>
      </c>
    </row>
    <row r="79" spans="1:72" s="59" customFormat="1" x14ac:dyDescent="0.25">
      <c r="A79" s="57" t="s">
        <v>129</v>
      </c>
      <c r="B79" s="58">
        <v>76</v>
      </c>
      <c r="C79" s="58" t="s">
        <v>227</v>
      </c>
      <c r="D79" s="60">
        <v>116333</v>
      </c>
      <c r="E79" s="60">
        <v>26008</v>
      </c>
      <c r="F79" s="65">
        <v>0.224</v>
      </c>
      <c r="G79" s="60">
        <v>68490</v>
      </c>
      <c r="H79" s="65">
        <v>0.58899999999999997</v>
      </c>
      <c r="I79" s="60">
        <v>21835</v>
      </c>
      <c r="J79" s="65">
        <v>0.188</v>
      </c>
      <c r="K79" s="60">
        <v>112016</v>
      </c>
      <c r="L79" s="65">
        <v>0.96299999999999997</v>
      </c>
      <c r="M79" s="60">
        <v>1778</v>
      </c>
      <c r="N79" s="65">
        <v>1.4999999999999999E-2</v>
      </c>
      <c r="O79" s="60">
        <v>1018</v>
      </c>
      <c r="P79" s="65">
        <v>8.9999999999999993E-3</v>
      </c>
      <c r="Q79" s="60">
        <v>189</v>
      </c>
      <c r="R79" s="65">
        <v>2E-3</v>
      </c>
      <c r="S79" s="60">
        <v>100</v>
      </c>
      <c r="T79" s="65">
        <v>1E-3</v>
      </c>
      <c r="U79" s="60">
        <v>1232</v>
      </c>
      <c r="V79" s="65">
        <v>1.0999999999999999E-2</v>
      </c>
      <c r="W79" s="60">
        <v>1396</v>
      </c>
      <c r="X79" s="65">
        <v>1.2E-2</v>
      </c>
      <c r="Y79" s="61">
        <v>74570</v>
      </c>
      <c r="Z79" s="65">
        <v>0.80300000000000005</v>
      </c>
      <c r="AA79" s="60">
        <v>8193</v>
      </c>
      <c r="AB79" s="65">
        <v>7.1999999999999995E-2</v>
      </c>
      <c r="AC79" s="60">
        <v>2391</v>
      </c>
      <c r="AD79" s="65">
        <v>9.2999999999999999E-2</v>
      </c>
      <c r="AE79" s="60">
        <v>1037</v>
      </c>
      <c r="AF79" s="65">
        <v>0.08</v>
      </c>
      <c r="AG79" s="60">
        <v>1062</v>
      </c>
      <c r="AH79" s="65">
        <v>0.05</v>
      </c>
      <c r="AI79" s="60">
        <v>3006</v>
      </c>
      <c r="AJ79" s="65">
        <v>2.5999999999999999E-2</v>
      </c>
      <c r="AK79" s="60">
        <v>745</v>
      </c>
      <c r="AL79" s="65">
        <v>2.9000000000000001E-2</v>
      </c>
      <c r="AM79" s="60">
        <v>7524</v>
      </c>
      <c r="AN79" s="65">
        <v>9.5000000000000001E-2</v>
      </c>
      <c r="AO79" s="60">
        <v>22768</v>
      </c>
      <c r="AP79" s="65">
        <v>0.28499999999999998</v>
      </c>
      <c r="AQ79" s="60">
        <v>19756</v>
      </c>
      <c r="AR79" s="65">
        <v>0.247</v>
      </c>
      <c r="AS79" s="60">
        <v>29799</v>
      </c>
      <c r="AT79" s="65">
        <v>0.373</v>
      </c>
      <c r="AU79" s="60">
        <v>9569</v>
      </c>
      <c r="AV79" s="65">
        <v>8.3000000000000004E-2</v>
      </c>
      <c r="AW79" s="60">
        <v>12016</v>
      </c>
      <c r="AX79" s="65">
        <v>0.104</v>
      </c>
      <c r="AY79" s="60">
        <v>12843</v>
      </c>
      <c r="AZ79" s="65">
        <v>0.112</v>
      </c>
      <c r="BA79" s="60">
        <v>367</v>
      </c>
      <c r="BB79" s="65">
        <v>7.0000000000000007E-2</v>
      </c>
      <c r="BC79" s="60">
        <v>494</v>
      </c>
      <c r="BD79" s="65">
        <v>9.5000000000000001E-2</v>
      </c>
      <c r="BE79" s="60">
        <v>136</v>
      </c>
      <c r="BF79" s="5">
        <v>6</v>
      </c>
      <c r="BG79" s="60">
        <v>22862</v>
      </c>
      <c r="BH79" s="65">
        <v>0.2</v>
      </c>
      <c r="BI79" s="60">
        <v>6091</v>
      </c>
      <c r="BJ79" s="65">
        <v>0.248</v>
      </c>
      <c r="BK79" s="60">
        <v>2462</v>
      </c>
      <c r="BL79" s="65">
        <v>0.42</v>
      </c>
      <c r="BM79" s="60">
        <v>14643</v>
      </c>
      <c r="BN79" s="65">
        <v>0.33600000000000002</v>
      </c>
      <c r="BO79" s="60">
        <v>2543</v>
      </c>
      <c r="BP79" s="65">
        <v>5.8000000000000003E-2</v>
      </c>
      <c r="BQ79" s="60">
        <v>37714</v>
      </c>
      <c r="BR79" s="65">
        <v>0.86499999999999999</v>
      </c>
      <c r="BS79" s="60">
        <v>34981</v>
      </c>
      <c r="BT79" s="65">
        <v>0.80200000000000005</v>
      </c>
    </row>
    <row r="80" spans="1:72" s="59" customFormat="1" x14ac:dyDescent="0.25">
      <c r="A80" s="57" t="s">
        <v>130</v>
      </c>
      <c r="B80" s="58">
        <v>77</v>
      </c>
      <c r="C80" s="58" t="s">
        <v>228</v>
      </c>
      <c r="D80" s="60">
        <v>119084</v>
      </c>
      <c r="E80" s="60">
        <v>29494</v>
      </c>
      <c r="F80" s="65">
        <v>0.248</v>
      </c>
      <c r="G80" s="60">
        <v>72151</v>
      </c>
      <c r="H80" s="65">
        <v>0.60599999999999998</v>
      </c>
      <c r="I80" s="60">
        <v>17439</v>
      </c>
      <c r="J80" s="65">
        <v>0.14599999999999999</v>
      </c>
      <c r="K80" s="60">
        <v>102942</v>
      </c>
      <c r="L80" s="65">
        <v>0.86399999999999999</v>
      </c>
      <c r="M80" s="60">
        <v>10037</v>
      </c>
      <c r="N80" s="65">
        <v>8.4000000000000005E-2</v>
      </c>
      <c r="O80" s="60">
        <v>2296</v>
      </c>
      <c r="P80" s="65">
        <v>1.9E-2</v>
      </c>
      <c r="Q80" s="60">
        <v>171</v>
      </c>
      <c r="R80" s="65">
        <v>1E-3</v>
      </c>
      <c r="S80" s="60">
        <v>826</v>
      </c>
      <c r="T80" s="65">
        <v>7.0000000000000001E-3</v>
      </c>
      <c r="U80" s="60">
        <v>2812</v>
      </c>
      <c r="V80" s="65">
        <v>2.4E-2</v>
      </c>
      <c r="W80" s="60">
        <v>2843</v>
      </c>
      <c r="X80" s="65">
        <v>2.4E-2</v>
      </c>
      <c r="Y80" s="61">
        <v>62028</v>
      </c>
      <c r="Z80" s="65">
        <v>0.77200000000000002</v>
      </c>
      <c r="AA80" s="60">
        <v>12622</v>
      </c>
      <c r="AB80" s="65">
        <v>0.107</v>
      </c>
      <c r="AC80" s="60">
        <v>4265</v>
      </c>
      <c r="AD80" s="65">
        <v>0.14599999999999999</v>
      </c>
      <c r="AE80" s="60">
        <v>1965</v>
      </c>
      <c r="AF80" s="65">
        <v>0.126</v>
      </c>
      <c r="AG80" s="60">
        <v>984</v>
      </c>
      <c r="AH80" s="65">
        <v>5.8999999999999997E-2</v>
      </c>
      <c r="AI80" s="60">
        <v>4989</v>
      </c>
      <c r="AJ80" s="65">
        <v>4.2000000000000003E-2</v>
      </c>
      <c r="AK80" s="60">
        <v>1662</v>
      </c>
      <c r="AL80" s="65">
        <v>5.7000000000000002E-2</v>
      </c>
      <c r="AM80" s="60">
        <v>6334</v>
      </c>
      <c r="AN80" s="65">
        <v>0.08</v>
      </c>
      <c r="AO80" s="60">
        <v>25738</v>
      </c>
      <c r="AP80" s="65">
        <v>0.32300000000000001</v>
      </c>
      <c r="AQ80" s="60">
        <v>25338</v>
      </c>
      <c r="AR80" s="65">
        <v>0.318</v>
      </c>
      <c r="AS80" s="60">
        <v>22252</v>
      </c>
      <c r="AT80" s="65">
        <v>0.28000000000000003</v>
      </c>
      <c r="AU80" s="60">
        <v>6769</v>
      </c>
      <c r="AV80" s="65">
        <v>5.7000000000000002E-2</v>
      </c>
      <c r="AW80" s="60">
        <v>21233</v>
      </c>
      <c r="AX80" s="65">
        <v>0.18</v>
      </c>
      <c r="AY80" s="60">
        <v>15706</v>
      </c>
      <c r="AZ80" s="65">
        <v>0.13300000000000001</v>
      </c>
      <c r="BA80" s="60">
        <v>559</v>
      </c>
      <c r="BB80" s="65">
        <v>8.1000000000000003E-2</v>
      </c>
      <c r="BC80" s="60">
        <v>818</v>
      </c>
      <c r="BD80" s="65">
        <v>0.11799999999999999</v>
      </c>
      <c r="BE80" s="60">
        <v>386</v>
      </c>
      <c r="BF80" s="5">
        <v>19.100000000000001</v>
      </c>
      <c r="BG80" s="60">
        <v>31539</v>
      </c>
      <c r="BH80" s="65">
        <v>0.26800000000000002</v>
      </c>
      <c r="BI80" s="60">
        <v>4916</v>
      </c>
      <c r="BJ80" s="65">
        <v>0.22900000000000001</v>
      </c>
      <c r="BK80" s="60">
        <v>6553</v>
      </c>
      <c r="BL80" s="65">
        <v>0.49199999999999999</v>
      </c>
      <c r="BM80" s="60">
        <v>13922</v>
      </c>
      <c r="BN80" s="65">
        <v>0.312</v>
      </c>
      <c r="BO80" s="60">
        <v>6298</v>
      </c>
      <c r="BP80" s="65">
        <v>0.14099999999999999</v>
      </c>
      <c r="BQ80" s="60">
        <v>39630</v>
      </c>
      <c r="BR80" s="65">
        <v>0.88900000000000001</v>
      </c>
      <c r="BS80" s="60">
        <v>36791</v>
      </c>
      <c r="BT80" s="65">
        <v>0.82599999999999996</v>
      </c>
    </row>
    <row r="81" spans="1:72" s="59" customFormat="1" x14ac:dyDescent="0.25">
      <c r="A81" s="57" t="s">
        <v>131</v>
      </c>
      <c r="B81" s="58">
        <v>78</v>
      </c>
      <c r="C81" s="58" t="s">
        <v>229</v>
      </c>
      <c r="D81" s="60">
        <v>122795</v>
      </c>
      <c r="E81" s="60">
        <v>28189</v>
      </c>
      <c r="F81" s="65">
        <v>0.23</v>
      </c>
      <c r="G81" s="60">
        <v>74123</v>
      </c>
      <c r="H81" s="65">
        <v>0.60399999999999998</v>
      </c>
      <c r="I81" s="60">
        <v>20483</v>
      </c>
      <c r="J81" s="65">
        <v>0.16700000000000001</v>
      </c>
      <c r="K81" s="60">
        <v>117540</v>
      </c>
      <c r="L81" s="65">
        <v>0.95699999999999996</v>
      </c>
      <c r="M81" s="60">
        <v>2216</v>
      </c>
      <c r="N81" s="65">
        <v>1.7999999999999999E-2</v>
      </c>
      <c r="O81" s="60">
        <v>263</v>
      </c>
      <c r="P81" s="65">
        <v>2E-3</v>
      </c>
      <c r="Q81" s="60">
        <v>180</v>
      </c>
      <c r="R81" s="65">
        <v>1E-3</v>
      </c>
      <c r="S81" s="60">
        <v>183</v>
      </c>
      <c r="T81" s="65">
        <v>1E-3</v>
      </c>
      <c r="U81" s="60">
        <v>2413</v>
      </c>
      <c r="V81" s="65">
        <v>0.02</v>
      </c>
      <c r="W81" s="60">
        <v>963</v>
      </c>
      <c r="X81" s="65">
        <v>8.0000000000000002E-3</v>
      </c>
      <c r="Y81" s="61">
        <v>51783</v>
      </c>
      <c r="Z81" s="65">
        <v>0.71399999999999997</v>
      </c>
      <c r="AA81" s="60">
        <v>16166</v>
      </c>
      <c r="AB81" s="65">
        <v>0.13600000000000001</v>
      </c>
      <c r="AC81" s="60">
        <v>4809</v>
      </c>
      <c r="AD81" s="65">
        <v>0.17499999999999999</v>
      </c>
      <c r="AE81" s="60">
        <v>2232</v>
      </c>
      <c r="AF81" s="65">
        <v>0.154</v>
      </c>
      <c r="AG81" s="60">
        <v>1614</v>
      </c>
      <c r="AH81" s="65">
        <v>8.2000000000000003E-2</v>
      </c>
      <c r="AI81" s="60">
        <v>7549</v>
      </c>
      <c r="AJ81" s="65">
        <v>6.3E-2</v>
      </c>
      <c r="AK81" s="60">
        <v>2610</v>
      </c>
      <c r="AL81" s="65">
        <v>9.5000000000000001E-2</v>
      </c>
      <c r="AM81" s="60">
        <v>9761</v>
      </c>
      <c r="AN81" s="65">
        <v>0.11600000000000001</v>
      </c>
      <c r="AO81" s="60">
        <v>36467</v>
      </c>
      <c r="AP81" s="65">
        <v>0.433</v>
      </c>
      <c r="AQ81" s="60">
        <v>23851</v>
      </c>
      <c r="AR81" s="65">
        <v>0.28299999999999997</v>
      </c>
      <c r="AS81" s="60">
        <v>14066</v>
      </c>
      <c r="AT81" s="65">
        <v>0.16700000000000001</v>
      </c>
      <c r="AU81" s="60">
        <v>9486</v>
      </c>
      <c r="AV81" s="65">
        <v>7.9000000000000001E-2</v>
      </c>
      <c r="AW81" s="60">
        <v>27219</v>
      </c>
      <c r="AX81" s="65">
        <v>0.22700000000000001</v>
      </c>
      <c r="AY81" s="60">
        <v>19975</v>
      </c>
      <c r="AZ81" s="65">
        <v>0.16700000000000001</v>
      </c>
      <c r="BA81" s="60">
        <v>486</v>
      </c>
      <c r="BB81" s="65">
        <v>7.3999999999999996E-2</v>
      </c>
      <c r="BC81" s="60">
        <v>744</v>
      </c>
      <c r="BD81" s="65">
        <v>0.114</v>
      </c>
      <c r="BE81" s="60">
        <v>525</v>
      </c>
      <c r="BF81" s="5">
        <v>26.7</v>
      </c>
      <c r="BG81" s="60">
        <v>40152</v>
      </c>
      <c r="BH81" s="65">
        <v>0.33700000000000002</v>
      </c>
      <c r="BI81" s="60">
        <v>4688</v>
      </c>
      <c r="BJ81" s="65">
        <v>0.22900000000000001</v>
      </c>
      <c r="BK81" s="60">
        <v>3786</v>
      </c>
      <c r="BL81" s="65">
        <v>0.39</v>
      </c>
      <c r="BM81" s="60">
        <v>16198</v>
      </c>
      <c r="BN81" s="65">
        <v>0.35299999999999998</v>
      </c>
      <c r="BO81" s="60">
        <v>8026</v>
      </c>
      <c r="BP81" s="65">
        <v>0.17499999999999999</v>
      </c>
      <c r="BQ81" s="60">
        <v>38310</v>
      </c>
      <c r="BR81" s="65">
        <v>0.83499999999999996</v>
      </c>
      <c r="BS81" s="60">
        <v>34258</v>
      </c>
      <c r="BT81" s="65">
        <v>0.746</v>
      </c>
    </row>
    <row r="82" spans="1:72" s="59" customFormat="1" x14ac:dyDescent="0.25">
      <c r="A82" s="57" t="s">
        <v>132</v>
      </c>
      <c r="B82" s="58">
        <v>79</v>
      </c>
      <c r="C82" s="58" t="s">
        <v>230</v>
      </c>
      <c r="D82" s="60">
        <v>116788</v>
      </c>
      <c r="E82" s="60">
        <v>26909</v>
      </c>
      <c r="F82" s="65">
        <v>0.23</v>
      </c>
      <c r="G82" s="60">
        <v>69011</v>
      </c>
      <c r="H82" s="65">
        <v>0.59099999999999997</v>
      </c>
      <c r="I82" s="60">
        <v>20868</v>
      </c>
      <c r="J82" s="65">
        <v>0.17899999999999999</v>
      </c>
      <c r="K82" s="60">
        <v>99345</v>
      </c>
      <c r="L82" s="65">
        <v>0.85099999999999998</v>
      </c>
      <c r="M82" s="60">
        <v>10917</v>
      </c>
      <c r="N82" s="65">
        <v>9.2999999999999999E-2</v>
      </c>
      <c r="O82" s="60">
        <v>765</v>
      </c>
      <c r="P82" s="65">
        <v>7.0000000000000001E-3</v>
      </c>
      <c r="Q82" s="60">
        <v>267</v>
      </c>
      <c r="R82" s="65">
        <v>2E-3</v>
      </c>
      <c r="S82" s="60">
        <v>1097</v>
      </c>
      <c r="T82" s="65">
        <v>8.9999999999999993E-3</v>
      </c>
      <c r="U82" s="60">
        <v>4397</v>
      </c>
      <c r="V82" s="65">
        <v>3.7999999999999999E-2</v>
      </c>
      <c r="W82" s="60">
        <v>4095</v>
      </c>
      <c r="X82" s="65">
        <v>3.5000000000000003E-2</v>
      </c>
      <c r="Y82" s="61">
        <v>43775</v>
      </c>
      <c r="Z82" s="65">
        <v>0.74399999999999999</v>
      </c>
      <c r="AA82" s="60">
        <v>20807</v>
      </c>
      <c r="AB82" s="65">
        <v>0.183</v>
      </c>
      <c r="AC82" s="60">
        <v>7402</v>
      </c>
      <c r="AD82" s="65">
        <v>0.28000000000000003</v>
      </c>
      <c r="AE82" s="60">
        <v>3314</v>
      </c>
      <c r="AF82" s="65">
        <v>0.23699999999999999</v>
      </c>
      <c r="AG82" s="60">
        <v>1654</v>
      </c>
      <c r="AH82" s="65">
        <v>8.4000000000000005E-2</v>
      </c>
      <c r="AI82" s="60">
        <v>9849</v>
      </c>
      <c r="AJ82" s="65">
        <v>8.6999999999999994E-2</v>
      </c>
      <c r="AK82" s="60">
        <v>3491</v>
      </c>
      <c r="AL82" s="65">
        <v>0.13200000000000001</v>
      </c>
      <c r="AM82" s="60">
        <v>10933</v>
      </c>
      <c r="AN82" s="65">
        <v>0.13900000000000001</v>
      </c>
      <c r="AO82" s="60">
        <v>28879</v>
      </c>
      <c r="AP82" s="65">
        <v>0.36599999999999999</v>
      </c>
      <c r="AQ82" s="60">
        <v>24790</v>
      </c>
      <c r="AR82" s="65">
        <v>0.315</v>
      </c>
      <c r="AS82" s="60">
        <v>14229</v>
      </c>
      <c r="AT82" s="65">
        <v>0.18</v>
      </c>
      <c r="AU82" s="60">
        <v>8822</v>
      </c>
      <c r="AV82" s="65">
        <v>7.6999999999999999E-2</v>
      </c>
      <c r="AW82" s="60">
        <v>32109</v>
      </c>
      <c r="AX82" s="65">
        <v>0.27900000000000003</v>
      </c>
      <c r="AY82" s="60">
        <v>19166</v>
      </c>
      <c r="AZ82" s="65">
        <v>0.16600000000000001</v>
      </c>
      <c r="BA82" s="60">
        <v>642</v>
      </c>
      <c r="BB82" s="65">
        <v>0.09</v>
      </c>
      <c r="BC82" s="60">
        <v>888</v>
      </c>
      <c r="BD82" s="65">
        <v>0.125</v>
      </c>
      <c r="BE82" s="60">
        <v>728</v>
      </c>
      <c r="BF82" s="5">
        <v>36.5</v>
      </c>
      <c r="BG82" s="60">
        <v>46688</v>
      </c>
      <c r="BH82" s="65">
        <v>0.41099999999999998</v>
      </c>
      <c r="BI82" s="60">
        <v>4274</v>
      </c>
      <c r="BJ82" s="65">
        <v>0.23799999999999999</v>
      </c>
      <c r="BK82" s="60">
        <v>7745</v>
      </c>
      <c r="BL82" s="65">
        <v>0.47</v>
      </c>
      <c r="BM82" s="60">
        <v>16806</v>
      </c>
      <c r="BN82" s="65">
        <v>0.35599999999999998</v>
      </c>
      <c r="BO82" s="60">
        <v>9754</v>
      </c>
      <c r="BP82" s="65">
        <v>0.20699999999999999</v>
      </c>
      <c r="BQ82" s="60">
        <v>39624</v>
      </c>
      <c r="BR82" s="65">
        <v>0.83899999999999997</v>
      </c>
      <c r="BS82" s="60">
        <v>35823</v>
      </c>
      <c r="BT82" s="65">
        <v>0.75900000000000001</v>
      </c>
    </row>
    <row r="83" spans="1:72" s="59" customFormat="1" x14ac:dyDescent="0.25">
      <c r="A83" s="57" t="s">
        <v>133</v>
      </c>
      <c r="B83" s="58">
        <v>80</v>
      </c>
      <c r="C83" s="58" t="s">
        <v>231</v>
      </c>
      <c r="D83" s="60">
        <v>122705</v>
      </c>
      <c r="E83" s="60">
        <v>28540</v>
      </c>
      <c r="F83" s="65">
        <v>0.23300000000000001</v>
      </c>
      <c r="G83" s="60">
        <v>72904</v>
      </c>
      <c r="H83" s="65">
        <v>0.59399999999999997</v>
      </c>
      <c r="I83" s="60">
        <v>21261</v>
      </c>
      <c r="J83" s="65">
        <v>0.17299999999999999</v>
      </c>
      <c r="K83" s="60">
        <v>116139</v>
      </c>
      <c r="L83" s="65">
        <v>0.94599999999999995</v>
      </c>
      <c r="M83" s="60">
        <v>2323</v>
      </c>
      <c r="N83" s="65">
        <v>1.9E-2</v>
      </c>
      <c r="O83" s="60">
        <v>1379</v>
      </c>
      <c r="P83" s="65">
        <v>1.0999999999999999E-2</v>
      </c>
      <c r="Q83" s="60">
        <v>178</v>
      </c>
      <c r="R83" s="65">
        <v>1E-3</v>
      </c>
      <c r="S83" s="60">
        <v>224</v>
      </c>
      <c r="T83" s="65">
        <v>2E-3</v>
      </c>
      <c r="U83" s="60">
        <v>2462</v>
      </c>
      <c r="V83" s="65">
        <v>0.02</v>
      </c>
      <c r="W83" s="60">
        <v>1747</v>
      </c>
      <c r="X83" s="65">
        <v>1.4E-2</v>
      </c>
      <c r="Y83" s="61">
        <v>54791</v>
      </c>
      <c r="Z83" s="65">
        <v>0.80200000000000005</v>
      </c>
      <c r="AA83" s="60">
        <v>11809</v>
      </c>
      <c r="AB83" s="65">
        <v>9.7000000000000003E-2</v>
      </c>
      <c r="AC83" s="60">
        <v>3546</v>
      </c>
      <c r="AD83" s="65">
        <v>0.127</v>
      </c>
      <c r="AE83" s="60">
        <v>1636</v>
      </c>
      <c r="AF83" s="65">
        <v>0.11899999999999999</v>
      </c>
      <c r="AG83" s="60">
        <v>1403</v>
      </c>
      <c r="AH83" s="65">
        <v>6.8000000000000005E-2</v>
      </c>
      <c r="AI83" s="60">
        <v>4586</v>
      </c>
      <c r="AJ83" s="65">
        <v>3.7999999999999999E-2</v>
      </c>
      <c r="AK83" s="60">
        <v>1452</v>
      </c>
      <c r="AL83" s="65">
        <v>5.1999999999999998E-2</v>
      </c>
      <c r="AM83" s="60">
        <v>8657</v>
      </c>
      <c r="AN83" s="65">
        <v>0.10199999999999999</v>
      </c>
      <c r="AO83" s="60">
        <v>32962</v>
      </c>
      <c r="AP83" s="65">
        <v>0.39</v>
      </c>
      <c r="AQ83" s="60">
        <v>26166</v>
      </c>
      <c r="AR83" s="65">
        <v>0.309</v>
      </c>
      <c r="AS83" s="60">
        <v>16751</v>
      </c>
      <c r="AT83" s="65">
        <v>0.19800000000000001</v>
      </c>
      <c r="AU83" s="60">
        <v>8028</v>
      </c>
      <c r="AV83" s="65">
        <v>6.6000000000000003E-2</v>
      </c>
      <c r="AW83" s="60">
        <v>19387</v>
      </c>
      <c r="AX83" s="65">
        <v>0.159</v>
      </c>
      <c r="AY83" s="60">
        <v>16638</v>
      </c>
      <c r="AZ83" s="65">
        <v>0.13700000000000001</v>
      </c>
      <c r="BA83" s="60">
        <v>467</v>
      </c>
      <c r="BB83" s="65">
        <v>6.8000000000000005E-2</v>
      </c>
      <c r="BC83" s="60">
        <v>718</v>
      </c>
      <c r="BD83" s="65">
        <v>0.104</v>
      </c>
      <c r="BE83" s="60">
        <v>463</v>
      </c>
      <c r="BF83" s="5">
        <v>24.4</v>
      </c>
      <c r="BG83" s="60">
        <v>34853</v>
      </c>
      <c r="BH83" s="65">
        <v>0.28699999999999998</v>
      </c>
      <c r="BI83" s="60">
        <v>4789</v>
      </c>
      <c r="BJ83" s="65">
        <v>0.21199999999999999</v>
      </c>
      <c r="BK83" s="60">
        <v>5003</v>
      </c>
      <c r="BL83" s="65">
        <v>0.38400000000000001</v>
      </c>
      <c r="BM83" s="60">
        <v>16665</v>
      </c>
      <c r="BN83" s="65">
        <v>0.34699999999999998</v>
      </c>
      <c r="BO83" s="60">
        <v>3884</v>
      </c>
      <c r="BP83" s="65">
        <v>8.1000000000000003E-2</v>
      </c>
      <c r="BQ83" s="60">
        <v>41335</v>
      </c>
      <c r="BR83" s="65">
        <v>0.86</v>
      </c>
      <c r="BS83" s="60">
        <v>37895</v>
      </c>
      <c r="BT83" s="65">
        <v>0.78800000000000003</v>
      </c>
    </row>
    <row r="84" spans="1:72" s="59" customFormat="1" x14ac:dyDescent="0.25">
      <c r="A84" s="57" t="s">
        <v>134</v>
      </c>
      <c r="B84" s="58">
        <v>81</v>
      </c>
      <c r="C84" s="58" t="s">
        <v>232</v>
      </c>
      <c r="D84" s="60">
        <v>112727</v>
      </c>
      <c r="E84" s="60">
        <v>26963</v>
      </c>
      <c r="F84" s="65">
        <v>0.23899999999999999</v>
      </c>
      <c r="G84" s="60">
        <v>66775</v>
      </c>
      <c r="H84" s="65">
        <v>0.59199999999999997</v>
      </c>
      <c r="I84" s="60">
        <v>18989</v>
      </c>
      <c r="J84" s="65">
        <v>0.16800000000000001</v>
      </c>
      <c r="K84" s="60">
        <v>107487</v>
      </c>
      <c r="L84" s="65">
        <v>0.95399999999999996</v>
      </c>
      <c r="M84" s="60">
        <v>798</v>
      </c>
      <c r="N84" s="65">
        <v>7.0000000000000001E-3</v>
      </c>
      <c r="O84" s="60">
        <v>521</v>
      </c>
      <c r="P84" s="65">
        <v>4.0000000000000001E-3</v>
      </c>
      <c r="Q84" s="60">
        <v>230</v>
      </c>
      <c r="R84" s="65">
        <v>2E-3</v>
      </c>
      <c r="S84" s="60">
        <v>2276</v>
      </c>
      <c r="T84" s="65">
        <v>0.02</v>
      </c>
      <c r="U84" s="60">
        <v>1415</v>
      </c>
      <c r="V84" s="65">
        <v>1.2999999999999999E-2</v>
      </c>
      <c r="W84" s="60">
        <v>6110</v>
      </c>
      <c r="X84" s="65">
        <v>5.3999999999999999E-2</v>
      </c>
      <c r="Y84" s="61">
        <v>54923</v>
      </c>
      <c r="Z84" s="65">
        <v>0.81699999999999995</v>
      </c>
      <c r="AA84" s="60">
        <v>10804</v>
      </c>
      <c r="AB84" s="65">
        <v>9.8000000000000004E-2</v>
      </c>
      <c r="AC84" s="60">
        <v>3682</v>
      </c>
      <c r="AD84" s="65">
        <v>0.13900000000000001</v>
      </c>
      <c r="AE84" s="60">
        <v>1804</v>
      </c>
      <c r="AF84" s="65">
        <v>0.129</v>
      </c>
      <c r="AG84" s="60">
        <v>1192</v>
      </c>
      <c r="AH84" s="65">
        <v>6.6000000000000003E-2</v>
      </c>
      <c r="AI84" s="60">
        <v>4452</v>
      </c>
      <c r="AJ84" s="65">
        <v>0.04</v>
      </c>
      <c r="AK84" s="60">
        <v>1773</v>
      </c>
      <c r="AL84" s="65">
        <v>6.7000000000000004E-2</v>
      </c>
      <c r="AM84" s="60">
        <v>6240</v>
      </c>
      <c r="AN84" s="65">
        <v>8.1000000000000003E-2</v>
      </c>
      <c r="AO84" s="60">
        <v>33481</v>
      </c>
      <c r="AP84" s="65">
        <v>0.436</v>
      </c>
      <c r="AQ84" s="60">
        <v>24026</v>
      </c>
      <c r="AR84" s="65">
        <v>0.313</v>
      </c>
      <c r="AS84" s="60">
        <v>13098</v>
      </c>
      <c r="AT84" s="65">
        <v>0.17100000000000001</v>
      </c>
      <c r="AU84" s="60">
        <v>4644</v>
      </c>
      <c r="AV84" s="65">
        <v>4.2000000000000003E-2</v>
      </c>
      <c r="AW84" s="60">
        <v>17068</v>
      </c>
      <c r="AX84" s="65">
        <v>0.154</v>
      </c>
      <c r="AY84" s="60">
        <v>13984</v>
      </c>
      <c r="AZ84" s="65">
        <v>0.126</v>
      </c>
      <c r="BA84" s="60">
        <v>394</v>
      </c>
      <c r="BB84" s="65">
        <v>6.2E-2</v>
      </c>
      <c r="BC84" s="60">
        <v>648</v>
      </c>
      <c r="BD84" s="65">
        <v>0.10299999999999999</v>
      </c>
      <c r="BE84" s="60">
        <v>348</v>
      </c>
      <c r="BF84" s="5">
        <v>20.3</v>
      </c>
      <c r="BG84" s="60">
        <v>30282</v>
      </c>
      <c r="BH84" s="65">
        <v>0.27500000000000002</v>
      </c>
      <c r="BI84" s="60">
        <v>4100</v>
      </c>
      <c r="BJ84" s="65">
        <v>0.19400000000000001</v>
      </c>
      <c r="BK84" s="60">
        <v>3495</v>
      </c>
      <c r="BL84" s="65">
        <v>0.41</v>
      </c>
      <c r="BM84" s="60">
        <v>14516</v>
      </c>
      <c r="BN84" s="65">
        <v>0.32200000000000001</v>
      </c>
      <c r="BO84" s="60">
        <v>4312</v>
      </c>
      <c r="BP84" s="65">
        <v>9.6000000000000002E-2</v>
      </c>
      <c r="BQ84" s="60">
        <v>38741</v>
      </c>
      <c r="BR84" s="65">
        <v>0.86</v>
      </c>
      <c r="BS84" s="60">
        <v>35162</v>
      </c>
      <c r="BT84" s="65">
        <v>0.78100000000000003</v>
      </c>
    </row>
    <row r="85" spans="1:72" s="59" customFormat="1" x14ac:dyDescent="0.25">
      <c r="A85" s="57" t="s">
        <v>135</v>
      </c>
      <c r="B85" s="58">
        <v>82</v>
      </c>
      <c r="C85" s="58" t="s">
        <v>233</v>
      </c>
      <c r="D85" s="60">
        <v>108274</v>
      </c>
      <c r="E85" s="60">
        <v>25707</v>
      </c>
      <c r="F85" s="65">
        <v>0.23699999999999999</v>
      </c>
      <c r="G85" s="60">
        <v>63866</v>
      </c>
      <c r="H85" s="65">
        <v>0.59</v>
      </c>
      <c r="I85" s="60">
        <v>18701</v>
      </c>
      <c r="J85" s="65">
        <v>0.17299999999999999</v>
      </c>
      <c r="K85" s="60">
        <v>102013</v>
      </c>
      <c r="L85" s="65">
        <v>0.94199999999999995</v>
      </c>
      <c r="M85" s="60">
        <v>1304</v>
      </c>
      <c r="N85" s="65">
        <v>1.2E-2</v>
      </c>
      <c r="O85" s="60">
        <v>464</v>
      </c>
      <c r="P85" s="65">
        <v>4.0000000000000001E-3</v>
      </c>
      <c r="Q85" s="60">
        <v>323</v>
      </c>
      <c r="R85" s="65">
        <v>3.0000000000000001E-3</v>
      </c>
      <c r="S85" s="60">
        <v>2085</v>
      </c>
      <c r="T85" s="65">
        <v>1.9E-2</v>
      </c>
      <c r="U85" s="60">
        <v>2085</v>
      </c>
      <c r="V85" s="65">
        <v>1.9E-2</v>
      </c>
      <c r="W85" s="60">
        <v>5937</v>
      </c>
      <c r="X85" s="65">
        <v>5.5E-2</v>
      </c>
      <c r="Y85" s="61">
        <v>52959</v>
      </c>
      <c r="Z85" s="65">
        <v>0.79800000000000004</v>
      </c>
      <c r="AA85" s="60">
        <v>12211</v>
      </c>
      <c r="AB85" s="65">
        <v>0.115</v>
      </c>
      <c r="AC85" s="60">
        <v>4115</v>
      </c>
      <c r="AD85" s="65">
        <v>0.16300000000000001</v>
      </c>
      <c r="AE85" s="60">
        <v>2045</v>
      </c>
      <c r="AF85" s="65">
        <v>0.154</v>
      </c>
      <c r="AG85" s="60">
        <v>1168</v>
      </c>
      <c r="AH85" s="65">
        <v>6.5000000000000002E-2</v>
      </c>
      <c r="AI85" s="60">
        <v>5190</v>
      </c>
      <c r="AJ85" s="65">
        <v>4.9000000000000002E-2</v>
      </c>
      <c r="AK85" s="60">
        <v>1940</v>
      </c>
      <c r="AL85" s="65">
        <v>7.6999999999999999E-2</v>
      </c>
      <c r="AM85" s="60">
        <v>6494</v>
      </c>
      <c r="AN85" s="65">
        <v>8.7999999999999995E-2</v>
      </c>
      <c r="AO85" s="60">
        <v>34205</v>
      </c>
      <c r="AP85" s="65">
        <v>0.46600000000000003</v>
      </c>
      <c r="AQ85" s="60">
        <v>21379</v>
      </c>
      <c r="AR85" s="65">
        <v>0.29099999999999998</v>
      </c>
      <c r="AS85" s="60">
        <v>11399</v>
      </c>
      <c r="AT85" s="65">
        <v>0.155</v>
      </c>
      <c r="AU85" s="60">
        <v>7082</v>
      </c>
      <c r="AV85" s="65">
        <v>6.6000000000000003E-2</v>
      </c>
      <c r="AW85" s="60">
        <v>18767</v>
      </c>
      <c r="AX85" s="65">
        <v>0.17499999999999999</v>
      </c>
      <c r="AY85" s="60">
        <v>14683</v>
      </c>
      <c r="AZ85" s="65">
        <v>0.13700000000000001</v>
      </c>
      <c r="BA85" s="60">
        <v>387</v>
      </c>
      <c r="BB85" s="65">
        <v>6.9000000000000006E-2</v>
      </c>
      <c r="BC85" s="60">
        <v>593</v>
      </c>
      <c r="BD85" s="65">
        <v>0.106</v>
      </c>
      <c r="BE85" s="60">
        <v>433</v>
      </c>
      <c r="BF85" s="5">
        <v>24.9</v>
      </c>
      <c r="BG85" s="60">
        <v>32644</v>
      </c>
      <c r="BH85" s="65">
        <v>0.307</v>
      </c>
      <c r="BI85" s="60">
        <v>3756</v>
      </c>
      <c r="BJ85" s="65">
        <v>0.19600000000000001</v>
      </c>
      <c r="BK85" s="60">
        <v>3807</v>
      </c>
      <c r="BL85" s="65">
        <v>0.38700000000000001</v>
      </c>
      <c r="BM85" s="60">
        <v>14972</v>
      </c>
      <c r="BN85" s="65">
        <v>0.34300000000000003</v>
      </c>
      <c r="BO85" s="60">
        <v>5019</v>
      </c>
      <c r="BP85" s="65">
        <v>0.115</v>
      </c>
      <c r="BQ85" s="60">
        <v>36934</v>
      </c>
      <c r="BR85" s="65">
        <v>0.84599999999999997</v>
      </c>
      <c r="BS85" s="60">
        <v>33231</v>
      </c>
      <c r="BT85" s="65">
        <v>0.76100000000000001</v>
      </c>
    </row>
    <row r="86" spans="1:72" s="59" customFormat="1" x14ac:dyDescent="0.25">
      <c r="A86" s="57" t="s">
        <v>136</v>
      </c>
      <c r="B86" s="58">
        <v>83</v>
      </c>
      <c r="C86" s="58" t="s">
        <v>234</v>
      </c>
      <c r="D86" s="60">
        <v>113371</v>
      </c>
      <c r="E86" s="60">
        <v>25792</v>
      </c>
      <c r="F86" s="65">
        <v>0.22800000000000001</v>
      </c>
      <c r="G86" s="60">
        <v>69964</v>
      </c>
      <c r="H86" s="65">
        <v>0.61699999999999999</v>
      </c>
      <c r="I86" s="60">
        <v>17615</v>
      </c>
      <c r="J86" s="65">
        <v>0.155</v>
      </c>
      <c r="K86" s="60">
        <v>106498</v>
      </c>
      <c r="L86" s="65">
        <v>0.93899999999999995</v>
      </c>
      <c r="M86" s="60">
        <v>1336</v>
      </c>
      <c r="N86" s="65">
        <v>1.2E-2</v>
      </c>
      <c r="O86" s="60">
        <v>1625</v>
      </c>
      <c r="P86" s="65">
        <v>1.4E-2</v>
      </c>
      <c r="Q86" s="60">
        <v>60</v>
      </c>
      <c r="R86" s="65">
        <v>1E-3</v>
      </c>
      <c r="S86" s="60">
        <v>1239</v>
      </c>
      <c r="T86" s="65">
        <v>1.0999999999999999E-2</v>
      </c>
      <c r="U86" s="60">
        <v>2613</v>
      </c>
      <c r="V86" s="65">
        <v>2.3E-2</v>
      </c>
      <c r="W86" s="60">
        <v>4445</v>
      </c>
      <c r="X86" s="65">
        <v>3.9E-2</v>
      </c>
      <c r="Y86" s="61">
        <v>51893</v>
      </c>
      <c r="Z86" s="65">
        <v>0.78600000000000003</v>
      </c>
      <c r="AA86" s="60">
        <v>14223</v>
      </c>
      <c r="AB86" s="65">
        <v>0.13100000000000001</v>
      </c>
      <c r="AC86" s="60">
        <v>4378</v>
      </c>
      <c r="AD86" s="65">
        <v>0.17499999999999999</v>
      </c>
      <c r="AE86" s="60">
        <v>1854</v>
      </c>
      <c r="AF86" s="65">
        <v>0.14199999999999999</v>
      </c>
      <c r="AG86" s="60">
        <v>1022</v>
      </c>
      <c r="AH86" s="65">
        <v>6.0999999999999999E-2</v>
      </c>
      <c r="AI86" s="60">
        <v>6190</v>
      </c>
      <c r="AJ86" s="65">
        <v>5.7000000000000002E-2</v>
      </c>
      <c r="AK86" s="60">
        <v>1849</v>
      </c>
      <c r="AL86" s="65">
        <v>7.3999999999999996E-2</v>
      </c>
      <c r="AM86" s="60">
        <v>6392</v>
      </c>
      <c r="AN86" s="65">
        <v>8.5000000000000006E-2</v>
      </c>
      <c r="AO86" s="60">
        <v>29747</v>
      </c>
      <c r="AP86" s="65">
        <v>0.39700000000000002</v>
      </c>
      <c r="AQ86" s="60">
        <v>21153</v>
      </c>
      <c r="AR86" s="65">
        <v>0.28199999999999997</v>
      </c>
      <c r="AS86" s="60">
        <v>17596</v>
      </c>
      <c r="AT86" s="65">
        <v>0.23499999999999999</v>
      </c>
      <c r="AU86" s="60">
        <v>8371</v>
      </c>
      <c r="AV86" s="65">
        <v>7.4999999999999997E-2</v>
      </c>
      <c r="AW86" s="60">
        <v>18310</v>
      </c>
      <c r="AX86" s="65">
        <v>0.16300000000000001</v>
      </c>
      <c r="AY86" s="60">
        <v>13768</v>
      </c>
      <c r="AZ86" s="65">
        <v>0.123</v>
      </c>
      <c r="BA86" s="60">
        <v>518</v>
      </c>
      <c r="BB86" s="65">
        <v>7.5999999999999998E-2</v>
      </c>
      <c r="BC86" s="60">
        <v>777</v>
      </c>
      <c r="BD86" s="65">
        <v>0.114</v>
      </c>
      <c r="BE86" s="60">
        <v>459</v>
      </c>
      <c r="BF86" s="5">
        <v>22.2</v>
      </c>
      <c r="BG86" s="60">
        <v>33877</v>
      </c>
      <c r="BH86" s="65">
        <v>0.312</v>
      </c>
      <c r="BI86" s="60">
        <v>4006</v>
      </c>
      <c r="BJ86" s="65">
        <v>0.19800000000000001</v>
      </c>
      <c r="BK86" s="60">
        <v>4793</v>
      </c>
      <c r="BL86" s="65">
        <v>0.39200000000000002</v>
      </c>
      <c r="BM86" s="60">
        <v>14757</v>
      </c>
      <c r="BN86" s="65">
        <v>0.32100000000000001</v>
      </c>
      <c r="BO86" s="60">
        <v>4896</v>
      </c>
      <c r="BP86" s="65">
        <v>0.107</v>
      </c>
      <c r="BQ86" s="60">
        <v>39518</v>
      </c>
      <c r="BR86" s="65">
        <v>0.86099999999999999</v>
      </c>
      <c r="BS86" s="60">
        <v>35595</v>
      </c>
      <c r="BT86" s="65">
        <v>0.77500000000000002</v>
      </c>
    </row>
    <row r="87" spans="1:72" s="59" customFormat="1" x14ac:dyDescent="0.25">
      <c r="A87" s="57" t="s">
        <v>137</v>
      </c>
      <c r="B87" s="58">
        <v>84</v>
      </c>
      <c r="C87" s="58" t="s">
        <v>235</v>
      </c>
      <c r="D87" s="60">
        <v>115085</v>
      </c>
      <c r="E87" s="60">
        <v>29138</v>
      </c>
      <c r="F87" s="65">
        <v>0.253</v>
      </c>
      <c r="G87" s="60">
        <v>65863</v>
      </c>
      <c r="H87" s="65">
        <v>0.57199999999999995</v>
      </c>
      <c r="I87" s="60">
        <v>20084</v>
      </c>
      <c r="J87" s="65">
        <v>0.17499999999999999</v>
      </c>
      <c r="K87" s="60">
        <v>112142</v>
      </c>
      <c r="L87" s="65">
        <v>0.97399999999999998</v>
      </c>
      <c r="M87" s="60">
        <v>723</v>
      </c>
      <c r="N87" s="65">
        <v>6.0000000000000001E-3</v>
      </c>
      <c r="O87" s="60">
        <v>728</v>
      </c>
      <c r="P87" s="65">
        <v>7.0000000000000001E-3</v>
      </c>
      <c r="Q87" s="60">
        <v>131</v>
      </c>
      <c r="R87" s="65">
        <v>1E-3</v>
      </c>
      <c r="S87" s="60">
        <v>440</v>
      </c>
      <c r="T87" s="65">
        <v>4.0000000000000001E-3</v>
      </c>
      <c r="U87" s="60">
        <v>921</v>
      </c>
      <c r="V87" s="65">
        <v>8.0000000000000002E-3</v>
      </c>
      <c r="W87" s="60">
        <v>1702</v>
      </c>
      <c r="X87" s="65">
        <v>1.4999999999999999E-2</v>
      </c>
      <c r="Y87" s="61">
        <v>56454</v>
      </c>
      <c r="Z87" s="65">
        <v>0.83699999999999997</v>
      </c>
      <c r="AA87" s="60">
        <v>9538</v>
      </c>
      <c r="AB87" s="65">
        <v>8.4000000000000005E-2</v>
      </c>
      <c r="AC87" s="60">
        <v>2991</v>
      </c>
      <c r="AD87" s="65">
        <v>0.104</v>
      </c>
      <c r="AE87" s="60">
        <v>1356</v>
      </c>
      <c r="AF87" s="65">
        <v>9.9000000000000005E-2</v>
      </c>
      <c r="AG87" s="60">
        <v>1048</v>
      </c>
      <c r="AH87" s="65">
        <v>5.5E-2</v>
      </c>
      <c r="AI87" s="60">
        <v>3914</v>
      </c>
      <c r="AJ87" s="65">
        <v>3.4000000000000002E-2</v>
      </c>
      <c r="AK87" s="60">
        <v>1239</v>
      </c>
      <c r="AL87" s="65">
        <v>4.2999999999999997E-2</v>
      </c>
      <c r="AM87" s="60">
        <v>5975</v>
      </c>
      <c r="AN87" s="65">
        <v>7.6999999999999999E-2</v>
      </c>
      <c r="AO87" s="60">
        <v>35957</v>
      </c>
      <c r="AP87" s="65">
        <v>0.46500000000000002</v>
      </c>
      <c r="AQ87" s="60">
        <v>21681</v>
      </c>
      <c r="AR87" s="65">
        <v>0.28000000000000003</v>
      </c>
      <c r="AS87" s="60">
        <v>13658</v>
      </c>
      <c r="AT87" s="65">
        <v>0.17599999999999999</v>
      </c>
      <c r="AU87" s="60">
        <v>5399</v>
      </c>
      <c r="AV87" s="65">
        <v>4.7E-2</v>
      </c>
      <c r="AW87" s="60">
        <v>15333</v>
      </c>
      <c r="AX87" s="65">
        <v>0.13500000000000001</v>
      </c>
      <c r="AY87" s="60">
        <v>13389</v>
      </c>
      <c r="AZ87" s="65">
        <v>0.11799999999999999</v>
      </c>
      <c r="BA87" s="60">
        <v>385</v>
      </c>
      <c r="BB87" s="65">
        <v>5.2999999999999999E-2</v>
      </c>
      <c r="BC87" s="60">
        <v>699</v>
      </c>
      <c r="BD87" s="65">
        <v>9.7000000000000003E-2</v>
      </c>
      <c r="BE87" s="60">
        <v>380</v>
      </c>
      <c r="BF87" s="5">
        <v>20.399999999999999</v>
      </c>
      <c r="BG87" s="60">
        <v>29577</v>
      </c>
      <c r="BH87" s="65">
        <v>0.26</v>
      </c>
      <c r="BI87" s="60">
        <v>3674</v>
      </c>
      <c r="BJ87" s="65">
        <v>0.193</v>
      </c>
      <c r="BK87" s="60">
        <v>3854</v>
      </c>
      <c r="BL87" s="65">
        <v>0.38800000000000001</v>
      </c>
      <c r="BM87" s="60">
        <v>14994</v>
      </c>
      <c r="BN87" s="65">
        <v>0.33</v>
      </c>
      <c r="BO87" s="60">
        <v>3548</v>
      </c>
      <c r="BP87" s="65">
        <v>7.8E-2</v>
      </c>
      <c r="BQ87" s="60">
        <v>38907</v>
      </c>
      <c r="BR87" s="65">
        <v>0.85699999999999998</v>
      </c>
      <c r="BS87" s="60">
        <v>35595</v>
      </c>
      <c r="BT87" s="65">
        <v>0.78400000000000003</v>
      </c>
    </row>
    <row r="88" spans="1:72" s="59" customFormat="1" x14ac:dyDescent="0.25">
      <c r="A88" s="57" t="s">
        <v>138</v>
      </c>
      <c r="B88" s="58">
        <v>85</v>
      </c>
      <c r="C88" s="58" t="s">
        <v>236</v>
      </c>
      <c r="D88" s="60">
        <v>108904</v>
      </c>
      <c r="E88" s="60">
        <v>25926</v>
      </c>
      <c r="F88" s="65">
        <v>0.23799999999999999</v>
      </c>
      <c r="G88" s="60">
        <v>64977</v>
      </c>
      <c r="H88" s="65">
        <v>0.59699999999999998</v>
      </c>
      <c r="I88" s="60">
        <v>18001</v>
      </c>
      <c r="J88" s="65">
        <v>0.16500000000000001</v>
      </c>
      <c r="K88" s="60">
        <v>102127</v>
      </c>
      <c r="L88" s="65">
        <v>0.93799999999999994</v>
      </c>
      <c r="M88" s="60">
        <v>2678</v>
      </c>
      <c r="N88" s="65">
        <v>2.5000000000000001E-2</v>
      </c>
      <c r="O88" s="60">
        <v>951</v>
      </c>
      <c r="P88" s="65">
        <v>8.0000000000000002E-3</v>
      </c>
      <c r="Q88" s="60">
        <v>210</v>
      </c>
      <c r="R88" s="65">
        <v>2E-3</v>
      </c>
      <c r="S88" s="60">
        <v>298</v>
      </c>
      <c r="T88" s="65">
        <v>3.0000000000000001E-3</v>
      </c>
      <c r="U88" s="60">
        <v>2640</v>
      </c>
      <c r="V88" s="65">
        <v>2.4E-2</v>
      </c>
      <c r="W88" s="60">
        <v>1776</v>
      </c>
      <c r="X88" s="65">
        <v>1.6E-2</v>
      </c>
      <c r="Y88" s="61">
        <v>52791</v>
      </c>
      <c r="Z88" s="65">
        <v>0.77600000000000002</v>
      </c>
      <c r="AA88" s="60">
        <v>13348</v>
      </c>
      <c r="AB88" s="65">
        <v>0.125</v>
      </c>
      <c r="AC88" s="60">
        <v>4746</v>
      </c>
      <c r="AD88" s="65">
        <v>0.189</v>
      </c>
      <c r="AE88" s="60">
        <v>2346</v>
      </c>
      <c r="AF88" s="65">
        <v>0.17299999999999999</v>
      </c>
      <c r="AG88" s="60">
        <v>1151</v>
      </c>
      <c r="AH88" s="65">
        <v>6.6000000000000003E-2</v>
      </c>
      <c r="AI88" s="60">
        <v>6398</v>
      </c>
      <c r="AJ88" s="65">
        <v>0.06</v>
      </c>
      <c r="AK88" s="60">
        <v>2387</v>
      </c>
      <c r="AL88" s="65">
        <v>9.5000000000000001E-2</v>
      </c>
      <c r="AM88" s="60">
        <v>7627</v>
      </c>
      <c r="AN88" s="65">
        <v>0.104</v>
      </c>
      <c r="AO88" s="60">
        <v>33935</v>
      </c>
      <c r="AP88" s="65">
        <v>0.46</v>
      </c>
      <c r="AQ88" s="60">
        <v>20640</v>
      </c>
      <c r="AR88" s="65">
        <v>0.28000000000000003</v>
      </c>
      <c r="AS88" s="60">
        <v>11511</v>
      </c>
      <c r="AT88" s="65">
        <v>0.157</v>
      </c>
      <c r="AU88" s="60">
        <v>7228</v>
      </c>
      <c r="AV88" s="65">
        <v>6.7000000000000004E-2</v>
      </c>
      <c r="AW88" s="60">
        <v>20868</v>
      </c>
      <c r="AX88" s="65">
        <v>0.19400000000000001</v>
      </c>
      <c r="AY88" s="60">
        <v>15876</v>
      </c>
      <c r="AZ88" s="65">
        <v>0.14699999999999999</v>
      </c>
      <c r="BA88" s="60">
        <v>454</v>
      </c>
      <c r="BB88" s="65">
        <v>7.2999999999999995E-2</v>
      </c>
      <c r="BC88" s="60">
        <v>709</v>
      </c>
      <c r="BD88" s="65">
        <v>0.114</v>
      </c>
      <c r="BE88" s="60">
        <v>578</v>
      </c>
      <c r="BF88" s="5">
        <v>33.700000000000003</v>
      </c>
      <c r="BG88" s="60">
        <v>33516</v>
      </c>
      <c r="BH88" s="65">
        <v>0.314</v>
      </c>
      <c r="BI88" s="60">
        <v>4170</v>
      </c>
      <c r="BJ88" s="65">
        <v>0.22600000000000001</v>
      </c>
      <c r="BK88" s="60">
        <v>4763</v>
      </c>
      <c r="BL88" s="65">
        <v>0.39500000000000002</v>
      </c>
      <c r="BM88" s="60">
        <v>14828</v>
      </c>
      <c r="BN88" s="65">
        <v>0.34</v>
      </c>
      <c r="BO88" s="60">
        <v>5410</v>
      </c>
      <c r="BP88" s="65">
        <v>0.124</v>
      </c>
      <c r="BQ88" s="60">
        <v>37409</v>
      </c>
      <c r="BR88" s="65">
        <v>0.85799999999999998</v>
      </c>
      <c r="BS88" s="60">
        <v>33704</v>
      </c>
      <c r="BT88" s="65">
        <v>0.77300000000000002</v>
      </c>
    </row>
    <row r="89" spans="1:72" s="59" customFormat="1" x14ac:dyDescent="0.25">
      <c r="A89" s="57" t="s">
        <v>139</v>
      </c>
      <c r="B89" s="58">
        <v>86</v>
      </c>
      <c r="C89" s="58" t="s">
        <v>237</v>
      </c>
      <c r="D89" s="60">
        <v>113154</v>
      </c>
      <c r="E89" s="60">
        <v>26079</v>
      </c>
      <c r="F89" s="65">
        <v>0.23</v>
      </c>
      <c r="G89" s="60">
        <v>71336</v>
      </c>
      <c r="H89" s="65">
        <v>0.63</v>
      </c>
      <c r="I89" s="60">
        <v>15739</v>
      </c>
      <c r="J89" s="65">
        <v>0.13900000000000001</v>
      </c>
      <c r="K89" s="60">
        <v>102543</v>
      </c>
      <c r="L89" s="65">
        <v>0.90600000000000003</v>
      </c>
      <c r="M89" s="60">
        <v>4727</v>
      </c>
      <c r="N89" s="65">
        <v>4.2000000000000003E-2</v>
      </c>
      <c r="O89" s="60">
        <v>2084</v>
      </c>
      <c r="P89" s="65">
        <v>1.9E-2</v>
      </c>
      <c r="Q89" s="60">
        <v>276</v>
      </c>
      <c r="R89" s="65">
        <v>2E-3</v>
      </c>
      <c r="S89" s="60">
        <v>872</v>
      </c>
      <c r="T89" s="65">
        <v>8.0000000000000002E-3</v>
      </c>
      <c r="U89" s="60">
        <v>2652</v>
      </c>
      <c r="V89" s="65">
        <v>2.3E-2</v>
      </c>
      <c r="W89" s="60">
        <v>2426</v>
      </c>
      <c r="X89" s="65">
        <v>2.1000000000000001E-2</v>
      </c>
      <c r="Y89" s="61">
        <v>56330</v>
      </c>
      <c r="Z89" s="65">
        <v>0.69299999999999995</v>
      </c>
      <c r="AA89" s="60">
        <v>12830</v>
      </c>
      <c r="AB89" s="65">
        <v>0.124</v>
      </c>
      <c r="AC89" s="60">
        <v>4075</v>
      </c>
      <c r="AD89" s="65">
        <v>0.161</v>
      </c>
      <c r="AE89" s="60">
        <v>1774</v>
      </c>
      <c r="AF89" s="65">
        <v>0.13400000000000001</v>
      </c>
      <c r="AG89" s="60">
        <v>1139</v>
      </c>
      <c r="AH89" s="65">
        <v>7.5999999999999998E-2</v>
      </c>
      <c r="AI89" s="60">
        <v>6183</v>
      </c>
      <c r="AJ89" s="65">
        <v>0.06</v>
      </c>
      <c r="AK89" s="60">
        <v>2233</v>
      </c>
      <c r="AL89" s="65">
        <v>8.7999999999999995E-2</v>
      </c>
      <c r="AM89" s="60">
        <v>8484</v>
      </c>
      <c r="AN89" s="65">
        <v>0.109</v>
      </c>
      <c r="AO89" s="60">
        <v>30272</v>
      </c>
      <c r="AP89" s="65">
        <v>0.39</v>
      </c>
      <c r="AQ89" s="60">
        <v>22186</v>
      </c>
      <c r="AR89" s="65">
        <v>0.28599999999999998</v>
      </c>
      <c r="AS89" s="60">
        <v>16741</v>
      </c>
      <c r="AT89" s="65">
        <v>0.215</v>
      </c>
      <c r="AU89" s="60">
        <v>6781</v>
      </c>
      <c r="AV89" s="65">
        <v>6.5000000000000002E-2</v>
      </c>
      <c r="AW89" s="60">
        <v>20526</v>
      </c>
      <c r="AX89" s="65">
        <v>0.19700000000000001</v>
      </c>
      <c r="AY89" s="60">
        <v>16255</v>
      </c>
      <c r="AZ89" s="65">
        <v>0.156</v>
      </c>
      <c r="BA89" s="60">
        <v>509</v>
      </c>
      <c r="BB89" s="65">
        <v>7.6999999999999999E-2</v>
      </c>
      <c r="BC89" s="60">
        <v>778</v>
      </c>
      <c r="BD89" s="65">
        <v>0.11799999999999999</v>
      </c>
      <c r="BE89" s="60">
        <v>509</v>
      </c>
      <c r="BF89" s="5">
        <v>31.2</v>
      </c>
      <c r="BG89" s="60">
        <v>31607</v>
      </c>
      <c r="BH89" s="65">
        <v>0.30499999999999999</v>
      </c>
      <c r="BI89" s="60">
        <v>4530</v>
      </c>
      <c r="BJ89" s="65">
        <v>0.23100000000000001</v>
      </c>
      <c r="BK89" s="60">
        <v>5095</v>
      </c>
      <c r="BL89" s="65">
        <v>0.46300000000000002</v>
      </c>
      <c r="BM89" s="60">
        <v>13003</v>
      </c>
      <c r="BN89" s="65">
        <v>0.317</v>
      </c>
      <c r="BO89" s="60">
        <v>5758</v>
      </c>
      <c r="BP89" s="65">
        <v>0.14000000000000001</v>
      </c>
      <c r="BQ89" s="60">
        <v>35331</v>
      </c>
      <c r="BR89" s="65">
        <v>0.86099999999999999</v>
      </c>
      <c r="BS89" s="60">
        <v>32306</v>
      </c>
      <c r="BT89" s="65">
        <v>0.78700000000000003</v>
      </c>
    </row>
    <row r="90" spans="1:72" s="59" customFormat="1" x14ac:dyDescent="0.25">
      <c r="A90" s="57" t="s">
        <v>140</v>
      </c>
      <c r="B90" s="58">
        <v>87</v>
      </c>
      <c r="C90" s="58" t="s">
        <v>238</v>
      </c>
      <c r="D90" s="60">
        <v>110509</v>
      </c>
      <c r="E90" s="60">
        <v>25685</v>
      </c>
      <c r="F90" s="65">
        <v>0.23200000000000001</v>
      </c>
      <c r="G90" s="60">
        <v>64974</v>
      </c>
      <c r="H90" s="65">
        <v>0.58799999999999997</v>
      </c>
      <c r="I90" s="60">
        <v>19850</v>
      </c>
      <c r="J90" s="65">
        <v>0.18</v>
      </c>
      <c r="K90" s="60">
        <v>106886</v>
      </c>
      <c r="L90" s="65">
        <v>0.96699999999999997</v>
      </c>
      <c r="M90" s="60">
        <v>820</v>
      </c>
      <c r="N90" s="65">
        <v>7.0000000000000001E-3</v>
      </c>
      <c r="O90" s="60">
        <v>488</v>
      </c>
      <c r="P90" s="65">
        <v>4.0000000000000001E-3</v>
      </c>
      <c r="Q90" s="60">
        <v>65</v>
      </c>
      <c r="R90" s="65">
        <v>1E-3</v>
      </c>
      <c r="S90" s="60">
        <v>395</v>
      </c>
      <c r="T90" s="65">
        <v>4.0000000000000001E-3</v>
      </c>
      <c r="U90" s="60">
        <v>1855</v>
      </c>
      <c r="V90" s="65">
        <v>1.7000000000000001E-2</v>
      </c>
      <c r="W90" s="60">
        <v>1952</v>
      </c>
      <c r="X90" s="65">
        <v>1.7999999999999999E-2</v>
      </c>
      <c r="Y90" s="61">
        <v>48967</v>
      </c>
      <c r="Z90" s="65">
        <v>0.77700000000000002</v>
      </c>
      <c r="AA90" s="60">
        <v>13737</v>
      </c>
      <c r="AB90" s="65">
        <v>0.126</v>
      </c>
      <c r="AC90" s="60">
        <v>4384</v>
      </c>
      <c r="AD90" s="65">
        <v>0.17399999999999999</v>
      </c>
      <c r="AE90" s="60">
        <v>2009</v>
      </c>
      <c r="AF90" s="65">
        <v>0.154</v>
      </c>
      <c r="AG90" s="60">
        <v>1747</v>
      </c>
      <c r="AH90" s="65">
        <v>9.0999999999999998E-2</v>
      </c>
      <c r="AI90" s="60">
        <v>5938</v>
      </c>
      <c r="AJ90" s="65">
        <v>5.3999999999999999E-2</v>
      </c>
      <c r="AK90" s="60">
        <v>1986</v>
      </c>
      <c r="AL90" s="65">
        <v>7.9000000000000001E-2</v>
      </c>
      <c r="AM90" s="60">
        <v>7940</v>
      </c>
      <c r="AN90" s="65">
        <v>0.104</v>
      </c>
      <c r="AO90" s="60">
        <v>34900</v>
      </c>
      <c r="AP90" s="65">
        <v>0.45600000000000002</v>
      </c>
      <c r="AQ90" s="60">
        <v>22691</v>
      </c>
      <c r="AR90" s="65">
        <v>0.29699999999999999</v>
      </c>
      <c r="AS90" s="60">
        <v>10938</v>
      </c>
      <c r="AT90" s="65">
        <v>0.14299999999999999</v>
      </c>
      <c r="AU90" s="60">
        <v>7090</v>
      </c>
      <c r="AV90" s="65">
        <v>6.5000000000000002E-2</v>
      </c>
      <c r="AW90" s="60">
        <v>20795</v>
      </c>
      <c r="AX90" s="65">
        <v>0.19</v>
      </c>
      <c r="AY90" s="60">
        <v>16515</v>
      </c>
      <c r="AZ90" s="65">
        <v>0.151</v>
      </c>
      <c r="BA90" s="60">
        <v>415</v>
      </c>
      <c r="BB90" s="65">
        <v>7.0000000000000007E-2</v>
      </c>
      <c r="BC90" s="60">
        <v>643</v>
      </c>
      <c r="BD90" s="65">
        <v>0.108</v>
      </c>
      <c r="BE90" s="60">
        <v>483</v>
      </c>
      <c r="BF90" s="5">
        <v>28</v>
      </c>
      <c r="BG90" s="60">
        <v>36396</v>
      </c>
      <c r="BH90" s="65">
        <v>0.33400000000000002</v>
      </c>
      <c r="BI90" s="60">
        <v>4372</v>
      </c>
      <c r="BJ90" s="65">
        <v>0.23300000000000001</v>
      </c>
      <c r="BK90" s="60">
        <v>3662</v>
      </c>
      <c r="BL90" s="65">
        <v>0.373</v>
      </c>
      <c r="BM90" s="60">
        <v>16123</v>
      </c>
      <c r="BN90" s="65">
        <v>0.36699999999999999</v>
      </c>
      <c r="BO90" s="60">
        <v>5634</v>
      </c>
      <c r="BP90" s="65">
        <v>0.128</v>
      </c>
      <c r="BQ90" s="60">
        <v>36665</v>
      </c>
      <c r="BR90" s="65">
        <v>0.83399999999999996</v>
      </c>
      <c r="BS90" s="60">
        <v>32581</v>
      </c>
      <c r="BT90" s="65">
        <v>0.74099999999999999</v>
      </c>
    </row>
    <row r="91" spans="1:72" s="59" customFormat="1" x14ac:dyDescent="0.25">
      <c r="A91" s="57" t="s">
        <v>141</v>
      </c>
      <c r="B91" s="58">
        <v>88</v>
      </c>
      <c r="C91" s="58" t="s">
        <v>239</v>
      </c>
      <c r="D91" s="60">
        <v>110972</v>
      </c>
      <c r="E91" s="60">
        <v>25102</v>
      </c>
      <c r="F91" s="65">
        <v>0.22600000000000001</v>
      </c>
      <c r="G91" s="60">
        <v>66928</v>
      </c>
      <c r="H91" s="65">
        <v>0.60299999999999998</v>
      </c>
      <c r="I91" s="60">
        <v>18942</v>
      </c>
      <c r="J91" s="65">
        <v>0.17100000000000001</v>
      </c>
      <c r="K91" s="60">
        <v>101629</v>
      </c>
      <c r="L91" s="65">
        <v>0.91600000000000004</v>
      </c>
      <c r="M91" s="60">
        <v>3148</v>
      </c>
      <c r="N91" s="65">
        <v>2.8000000000000001E-2</v>
      </c>
      <c r="O91" s="60">
        <v>515</v>
      </c>
      <c r="P91" s="65">
        <v>4.0000000000000001E-3</v>
      </c>
      <c r="Q91" s="60">
        <v>247</v>
      </c>
      <c r="R91" s="65">
        <v>2E-3</v>
      </c>
      <c r="S91" s="60">
        <v>2828</v>
      </c>
      <c r="T91" s="65">
        <v>2.5000000000000001E-2</v>
      </c>
      <c r="U91" s="60">
        <v>2605</v>
      </c>
      <c r="V91" s="65">
        <v>2.3E-2</v>
      </c>
      <c r="W91" s="60">
        <v>8364</v>
      </c>
      <c r="X91" s="65">
        <v>7.4999999999999997E-2</v>
      </c>
      <c r="Y91" s="61">
        <v>49591</v>
      </c>
      <c r="Z91" s="65">
        <v>0.78200000000000003</v>
      </c>
      <c r="AA91" s="60">
        <v>15520</v>
      </c>
      <c r="AB91" s="65">
        <v>0.14499999999999999</v>
      </c>
      <c r="AC91" s="60">
        <v>5358</v>
      </c>
      <c r="AD91" s="65">
        <v>0.22</v>
      </c>
      <c r="AE91" s="60">
        <v>2660</v>
      </c>
      <c r="AF91" s="65">
        <v>0.20699999999999999</v>
      </c>
      <c r="AG91" s="60">
        <v>1414</v>
      </c>
      <c r="AH91" s="65">
        <v>7.9000000000000001E-2</v>
      </c>
      <c r="AI91" s="60">
        <v>7171</v>
      </c>
      <c r="AJ91" s="65">
        <v>6.7000000000000004E-2</v>
      </c>
      <c r="AK91" s="60">
        <v>2676</v>
      </c>
      <c r="AL91" s="65">
        <v>0.11</v>
      </c>
      <c r="AM91" s="60">
        <v>7532</v>
      </c>
      <c r="AN91" s="65">
        <v>0.1</v>
      </c>
      <c r="AO91" s="60">
        <v>32882</v>
      </c>
      <c r="AP91" s="65">
        <v>0.437</v>
      </c>
      <c r="AQ91" s="60">
        <v>23338</v>
      </c>
      <c r="AR91" s="65">
        <v>0.31</v>
      </c>
      <c r="AS91" s="60">
        <v>11572</v>
      </c>
      <c r="AT91" s="65">
        <v>0.153</v>
      </c>
      <c r="AU91" s="60">
        <v>7057</v>
      </c>
      <c r="AV91" s="65">
        <v>6.5000000000000002E-2</v>
      </c>
      <c r="AW91" s="60">
        <v>20746</v>
      </c>
      <c r="AX91" s="65">
        <v>0.19</v>
      </c>
      <c r="AY91" s="60">
        <v>16189</v>
      </c>
      <c r="AZ91" s="65">
        <v>0.14799999999999999</v>
      </c>
      <c r="BA91" s="60">
        <v>454</v>
      </c>
      <c r="BB91" s="65">
        <v>7.6999999999999999E-2</v>
      </c>
      <c r="BC91" s="60">
        <v>692</v>
      </c>
      <c r="BD91" s="65">
        <v>0.11700000000000001</v>
      </c>
      <c r="BE91" s="60">
        <v>503</v>
      </c>
      <c r="BF91" s="5">
        <v>26.9</v>
      </c>
      <c r="BG91" s="60">
        <v>34953</v>
      </c>
      <c r="BH91" s="65">
        <v>0.32800000000000001</v>
      </c>
      <c r="BI91" s="60">
        <v>3642</v>
      </c>
      <c r="BJ91" s="65">
        <v>0.20100000000000001</v>
      </c>
      <c r="BK91" s="60">
        <v>4627</v>
      </c>
      <c r="BL91" s="65">
        <v>0.41</v>
      </c>
      <c r="BM91" s="60">
        <v>15260</v>
      </c>
      <c r="BN91" s="65">
        <v>0.34899999999999998</v>
      </c>
      <c r="BO91" s="60">
        <v>5767</v>
      </c>
      <c r="BP91" s="65">
        <v>0.13200000000000001</v>
      </c>
      <c r="BQ91" s="60">
        <v>36711</v>
      </c>
      <c r="BR91" s="65">
        <v>0.84</v>
      </c>
      <c r="BS91" s="60">
        <v>31919</v>
      </c>
      <c r="BT91" s="65">
        <v>0.73</v>
      </c>
    </row>
    <row r="92" spans="1:72" s="59" customFormat="1" x14ac:dyDescent="0.25">
      <c r="A92" s="57" t="s">
        <v>142</v>
      </c>
      <c r="B92" s="58">
        <v>89</v>
      </c>
      <c r="C92" s="58" t="s">
        <v>240</v>
      </c>
      <c r="D92" s="60">
        <v>116138</v>
      </c>
      <c r="E92" s="60">
        <v>23525</v>
      </c>
      <c r="F92" s="65">
        <v>0.20300000000000001</v>
      </c>
      <c r="G92" s="60">
        <v>68088</v>
      </c>
      <c r="H92" s="65">
        <v>0.58599999999999997</v>
      </c>
      <c r="I92" s="60">
        <v>24525</v>
      </c>
      <c r="J92" s="65">
        <v>0.21099999999999999</v>
      </c>
      <c r="K92" s="60">
        <v>103789</v>
      </c>
      <c r="L92" s="65">
        <v>0.89400000000000002</v>
      </c>
      <c r="M92" s="60">
        <v>6834</v>
      </c>
      <c r="N92" s="65">
        <v>5.8999999999999997E-2</v>
      </c>
      <c r="O92" s="60">
        <v>529</v>
      </c>
      <c r="P92" s="65">
        <v>4.0000000000000001E-3</v>
      </c>
      <c r="Q92" s="60">
        <v>239</v>
      </c>
      <c r="R92" s="65">
        <v>2E-3</v>
      </c>
      <c r="S92" s="60">
        <v>1396</v>
      </c>
      <c r="T92" s="65">
        <v>1.2E-2</v>
      </c>
      <c r="U92" s="60">
        <v>3351</v>
      </c>
      <c r="V92" s="65">
        <v>2.9000000000000001E-2</v>
      </c>
      <c r="W92" s="60">
        <v>5153</v>
      </c>
      <c r="X92" s="65">
        <v>4.3999999999999997E-2</v>
      </c>
      <c r="Y92" s="61">
        <v>52549</v>
      </c>
      <c r="Z92" s="65">
        <v>0.78700000000000003</v>
      </c>
      <c r="AA92" s="60">
        <v>13855</v>
      </c>
      <c r="AB92" s="65">
        <v>0.121</v>
      </c>
      <c r="AC92" s="60">
        <v>4252</v>
      </c>
      <c r="AD92" s="65">
        <v>0.184</v>
      </c>
      <c r="AE92" s="60">
        <v>2069</v>
      </c>
      <c r="AF92" s="65">
        <v>0.16900000000000001</v>
      </c>
      <c r="AG92" s="60">
        <v>1238</v>
      </c>
      <c r="AH92" s="65">
        <v>5.1999999999999998E-2</v>
      </c>
      <c r="AI92" s="60">
        <v>6233</v>
      </c>
      <c r="AJ92" s="65">
        <v>5.3999999999999999E-2</v>
      </c>
      <c r="AK92" s="60">
        <v>2013</v>
      </c>
      <c r="AL92" s="65">
        <v>8.6999999999999994E-2</v>
      </c>
      <c r="AM92" s="60">
        <v>6859</v>
      </c>
      <c r="AN92" s="65">
        <v>8.2000000000000003E-2</v>
      </c>
      <c r="AO92" s="60">
        <v>31273</v>
      </c>
      <c r="AP92" s="65">
        <v>0.373</v>
      </c>
      <c r="AQ92" s="60">
        <v>26928</v>
      </c>
      <c r="AR92" s="65">
        <v>0.32200000000000001</v>
      </c>
      <c r="AS92" s="60">
        <v>18728</v>
      </c>
      <c r="AT92" s="65">
        <v>0.224</v>
      </c>
      <c r="AU92" s="60">
        <v>7411</v>
      </c>
      <c r="AV92" s="65">
        <v>6.5000000000000002E-2</v>
      </c>
      <c r="AW92" s="60">
        <v>20084</v>
      </c>
      <c r="AX92" s="65">
        <v>0.17499999999999999</v>
      </c>
      <c r="AY92" s="60">
        <v>17111</v>
      </c>
      <c r="AZ92" s="65">
        <v>0.14899999999999999</v>
      </c>
      <c r="BA92" s="60">
        <v>419</v>
      </c>
      <c r="BB92" s="65">
        <v>7.4999999999999997E-2</v>
      </c>
      <c r="BC92" s="60">
        <v>627</v>
      </c>
      <c r="BD92" s="65">
        <v>0.112</v>
      </c>
      <c r="BE92" s="60">
        <v>378</v>
      </c>
      <c r="BF92" s="5">
        <v>22.4</v>
      </c>
      <c r="BG92" s="60">
        <v>33112</v>
      </c>
      <c r="BH92" s="65">
        <v>0.28899999999999998</v>
      </c>
      <c r="BI92" s="60">
        <v>4616</v>
      </c>
      <c r="BJ92" s="65">
        <v>0.215</v>
      </c>
      <c r="BK92" s="60">
        <v>5378</v>
      </c>
      <c r="BL92" s="65">
        <v>0.433</v>
      </c>
      <c r="BM92" s="60">
        <v>18849</v>
      </c>
      <c r="BN92" s="65">
        <v>0.38400000000000001</v>
      </c>
      <c r="BO92" s="60">
        <v>6116</v>
      </c>
      <c r="BP92" s="65">
        <v>0.125</v>
      </c>
      <c r="BQ92" s="60">
        <v>42390</v>
      </c>
      <c r="BR92" s="65">
        <v>0.86399999999999999</v>
      </c>
      <c r="BS92" s="60">
        <v>38185</v>
      </c>
      <c r="BT92" s="65">
        <v>0.77800000000000002</v>
      </c>
    </row>
    <row r="93" spans="1:72" s="59" customFormat="1" x14ac:dyDescent="0.25">
      <c r="A93" s="57" t="s">
        <v>143</v>
      </c>
      <c r="B93" s="58">
        <v>90</v>
      </c>
      <c r="C93" s="58" t="s">
        <v>241</v>
      </c>
      <c r="D93" s="60">
        <v>118949</v>
      </c>
      <c r="E93" s="60">
        <v>26925</v>
      </c>
      <c r="F93" s="65">
        <v>0.22600000000000001</v>
      </c>
      <c r="G93" s="60">
        <v>71511</v>
      </c>
      <c r="H93" s="65">
        <v>0.60099999999999998</v>
      </c>
      <c r="I93" s="60">
        <v>20513</v>
      </c>
      <c r="J93" s="65">
        <v>0.17199999999999999</v>
      </c>
      <c r="K93" s="60">
        <v>112785</v>
      </c>
      <c r="L93" s="65">
        <v>0.94799999999999995</v>
      </c>
      <c r="M93" s="60">
        <v>2919</v>
      </c>
      <c r="N93" s="65">
        <v>2.5000000000000001E-2</v>
      </c>
      <c r="O93" s="60">
        <v>379</v>
      </c>
      <c r="P93" s="65">
        <v>3.0000000000000001E-3</v>
      </c>
      <c r="Q93" s="60">
        <v>485</v>
      </c>
      <c r="R93" s="65">
        <v>4.0000000000000001E-3</v>
      </c>
      <c r="S93" s="60">
        <v>252</v>
      </c>
      <c r="T93" s="65">
        <v>2E-3</v>
      </c>
      <c r="U93" s="60">
        <v>2129</v>
      </c>
      <c r="V93" s="65">
        <v>1.7999999999999999E-2</v>
      </c>
      <c r="W93" s="60">
        <v>1637</v>
      </c>
      <c r="X93" s="65">
        <v>1.4E-2</v>
      </c>
      <c r="Y93" s="61">
        <v>38007</v>
      </c>
      <c r="Z93" s="65">
        <v>0.622</v>
      </c>
      <c r="AA93" s="60">
        <v>26864</v>
      </c>
      <c r="AB93" s="65">
        <v>0.23499999999999999</v>
      </c>
      <c r="AC93" s="60">
        <v>8150</v>
      </c>
      <c r="AD93" s="65">
        <v>0.314</v>
      </c>
      <c r="AE93" s="60">
        <v>4066</v>
      </c>
      <c r="AF93" s="65">
        <v>0.29399999999999998</v>
      </c>
      <c r="AG93" s="60">
        <v>2322</v>
      </c>
      <c r="AH93" s="65">
        <v>0.12</v>
      </c>
      <c r="AI93" s="60">
        <v>11979</v>
      </c>
      <c r="AJ93" s="65">
        <v>0.105</v>
      </c>
      <c r="AK93" s="60">
        <v>4233</v>
      </c>
      <c r="AL93" s="65">
        <v>0.16300000000000001</v>
      </c>
      <c r="AM93" s="60">
        <v>13808</v>
      </c>
      <c r="AN93" s="65">
        <v>0.16900000000000001</v>
      </c>
      <c r="AO93" s="60">
        <v>34469</v>
      </c>
      <c r="AP93" s="65">
        <v>0.42099999999999999</v>
      </c>
      <c r="AQ93" s="60">
        <v>21776</v>
      </c>
      <c r="AR93" s="65">
        <v>0.26600000000000001</v>
      </c>
      <c r="AS93" s="60">
        <v>11771</v>
      </c>
      <c r="AT93" s="65">
        <v>0.14299999999999999</v>
      </c>
      <c r="AU93" s="60">
        <v>9542</v>
      </c>
      <c r="AV93" s="65">
        <v>8.3000000000000004E-2</v>
      </c>
      <c r="AW93" s="60">
        <v>37300</v>
      </c>
      <c r="AX93" s="65">
        <v>0.32300000000000001</v>
      </c>
      <c r="AY93" s="60">
        <v>24945</v>
      </c>
      <c r="AZ93" s="65">
        <v>0.216</v>
      </c>
      <c r="BA93" s="60">
        <v>412</v>
      </c>
      <c r="BB93" s="65">
        <v>7.8E-2</v>
      </c>
      <c r="BC93" s="60">
        <v>661</v>
      </c>
      <c r="BD93" s="65">
        <v>0.125</v>
      </c>
      <c r="BE93" s="60">
        <v>572</v>
      </c>
      <c r="BF93" s="5">
        <v>31</v>
      </c>
      <c r="BG93" s="60">
        <v>51747</v>
      </c>
      <c r="BH93" s="65">
        <v>0.45400000000000001</v>
      </c>
      <c r="BI93" s="60">
        <v>4294</v>
      </c>
      <c r="BJ93" s="65">
        <v>0.27300000000000002</v>
      </c>
      <c r="BK93" s="60">
        <v>6834</v>
      </c>
      <c r="BL93" s="65">
        <v>0.52600000000000002</v>
      </c>
      <c r="BM93" s="60">
        <v>18572</v>
      </c>
      <c r="BN93" s="65">
        <v>0.39700000000000002</v>
      </c>
      <c r="BO93" s="60">
        <v>12707</v>
      </c>
      <c r="BP93" s="65">
        <v>0.27200000000000002</v>
      </c>
      <c r="BQ93" s="60">
        <v>35285</v>
      </c>
      <c r="BR93" s="65">
        <v>0.755</v>
      </c>
      <c r="BS93" s="60">
        <v>30671</v>
      </c>
      <c r="BT93" s="65">
        <v>0.65600000000000003</v>
      </c>
    </row>
    <row r="94" spans="1:72" s="59" customFormat="1" x14ac:dyDescent="0.25">
      <c r="A94" s="57" t="s">
        <v>144</v>
      </c>
      <c r="B94" s="58">
        <v>91</v>
      </c>
      <c r="C94" s="58" t="s">
        <v>242</v>
      </c>
      <c r="D94" s="60">
        <v>120675</v>
      </c>
      <c r="E94" s="60">
        <v>28761</v>
      </c>
      <c r="F94" s="65">
        <v>0.23799999999999999</v>
      </c>
      <c r="G94" s="60">
        <v>72157</v>
      </c>
      <c r="H94" s="65">
        <v>0.59799999999999998</v>
      </c>
      <c r="I94" s="60">
        <v>19757</v>
      </c>
      <c r="J94" s="65">
        <v>0.16400000000000001</v>
      </c>
      <c r="K94" s="60">
        <v>114909</v>
      </c>
      <c r="L94" s="65">
        <v>0.95199999999999996</v>
      </c>
      <c r="M94" s="60">
        <v>1956</v>
      </c>
      <c r="N94" s="65">
        <v>1.6E-2</v>
      </c>
      <c r="O94" s="60">
        <v>408</v>
      </c>
      <c r="P94" s="65">
        <v>3.0000000000000001E-3</v>
      </c>
      <c r="Q94" s="60">
        <v>241</v>
      </c>
      <c r="R94" s="65">
        <v>2E-3</v>
      </c>
      <c r="S94" s="60">
        <v>329</v>
      </c>
      <c r="T94" s="65">
        <v>3.0000000000000001E-3</v>
      </c>
      <c r="U94" s="60">
        <v>2832</v>
      </c>
      <c r="V94" s="65">
        <v>2.3E-2</v>
      </c>
      <c r="W94" s="60">
        <v>1391</v>
      </c>
      <c r="X94" s="65">
        <v>1.2E-2</v>
      </c>
      <c r="Y94" s="61">
        <v>44607</v>
      </c>
      <c r="Z94" s="65">
        <v>0.70399999999999996</v>
      </c>
      <c r="AA94" s="60">
        <v>22655</v>
      </c>
      <c r="AB94" s="65">
        <v>0.192</v>
      </c>
      <c r="AC94" s="60">
        <v>7588</v>
      </c>
      <c r="AD94" s="65">
        <v>0.27</v>
      </c>
      <c r="AE94" s="60">
        <v>3189</v>
      </c>
      <c r="AF94" s="65">
        <v>0.224</v>
      </c>
      <c r="AG94" s="60">
        <v>1862</v>
      </c>
      <c r="AH94" s="65">
        <v>9.8000000000000004E-2</v>
      </c>
      <c r="AI94" s="60">
        <v>10277</v>
      </c>
      <c r="AJ94" s="65">
        <v>8.6999999999999994E-2</v>
      </c>
      <c r="AK94" s="60">
        <v>4183</v>
      </c>
      <c r="AL94" s="65">
        <v>0.14899999999999999</v>
      </c>
      <c r="AM94" s="60">
        <v>12419</v>
      </c>
      <c r="AN94" s="65">
        <v>0.152</v>
      </c>
      <c r="AO94" s="60">
        <v>34893</v>
      </c>
      <c r="AP94" s="65">
        <v>0.42799999999999999</v>
      </c>
      <c r="AQ94" s="60">
        <v>22597</v>
      </c>
      <c r="AR94" s="65">
        <v>0.27700000000000002</v>
      </c>
      <c r="AS94" s="60">
        <v>11622</v>
      </c>
      <c r="AT94" s="65">
        <v>0.14299999999999999</v>
      </c>
      <c r="AU94" s="60">
        <v>10607</v>
      </c>
      <c r="AV94" s="65">
        <v>8.8999999999999996E-2</v>
      </c>
      <c r="AW94" s="60">
        <v>33140</v>
      </c>
      <c r="AX94" s="65">
        <v>0.27700000000000002</v>
      </c>
      <c r="AY94" s="60">
        <v>22446</v>
      </c>
      <c r="AZ94" s="65">
        <v>0.188</v>
      </c>
      <c r="BA94" s="60">
        <v>616</v>
      </c>
      <c r="BB94" s="65">
        <v>8.3000000000000004E-2</v>
      </c>
      <c r="BC94" s="60">
        <v>917</v>
      </c>
      <c r="BD94" s="65">
        <v>0.124</v>
      </c>
      <c r="BE94" s="60">
        <v>770</v>
      </c>
      <c r="BF94" s="5">
        <v>38.700000000000003</v>
      </c>
      <c r="BG94" s="60">
        <v>47984</v>
      </c>
      <c r="BH94" s="65">
        <v>0.40600000000000003</v>
      </c>
      <c r="BI94" s="60">
        <v>5148</v>
      </c>
      <c r="BJ94" s="65">
        <v>0.27</v>
      </c>
      <c r="BK94" s="60">
        <v>6320</v>
      </c>
      <c r="BL94" s="65">
        <v>0.47699999999999998</v>
      </c>
      <c r="BM94" s="60">
        <v>17417</v>
      </c>
      <c r="BN94" s="65">
        <v>0.371</v>
      </c>
      <c r="BO94" s="60">
        <v>9230</v>
      </c>
      <c r="BP94" s="65">
        <v>0.19700000000000001</v>
      </c>
      <c r="BQ94" s="60">
        <v>37841</v>
      </c>
      <c r="BR94" s="65">
        <v>0.80700000000000005</v>
      </c>
      <c r="BS94" s="60">
        <v>32363</v>
      </c>
      <c r="BT94" s="65">
        <v>0.69</v>
      </c>
    </row>
    <row r="95" spans="1:72" s="59" customFormat="1" x14ac:dyDescent="0.25">
      <c r="A95" s="57" t="s">
        <v>145</v>
      </c>
      <c r="B95" s="58">
        <v>92</v>
      </c>
      <c r="C95" s="58" t="s">
        <v>243</v>
      </c>
      <c r="D95" s="60">
        <v>121490</v>
      </c>
      <c r="E95" s="60">
        <v>26721</v>
      </c>
      <c r="F95" s="65">
        <v>0.22</v>
      </c>
      <c r="G95" s="60">
        <v>76088</v>
      </c>
      <c r="H95" s="65">
        <v>0.626</v>
      </c>
      <c r="I95" s="60">
        <v>18681</v>
      </c>
      <c r="J95" s="65">
        <v>0.154</v>
      </c>
      <c r="K95" s="60">
        <v>110247</v>
      </c>
      <c r="L95" s="65">
        <v>0.90700000000000003</v>
      </c>
      <c r="M95" s="60">
        <v>5824</v>
      </c>
      <c r="N95" s="65">
        <v>4.8000000000000001E-2</v>
      </c>
      <c r="O95" s="60">
        <v>886</v>
      </c>
      <c r="P95" s="65">
        <v>7.0000000000000001E-3</v>
      </c>
      <c r="Q95" s="60">
        <v>60</v>
      </c>
      <c r="R95" s="65">
        <v>0</v>
      </c>
      <c r="S95" s="60">
        <v>844</v>
      </c>
      <c r="T95" s="65">
        <v>7.0000000000000001E-3</v>
      </c>
      <c r="U95" s="60">
        <v>3629</v>
      </c>
      <c r="V95" s="65">
        <v>0.03</v>
      </c>
      <c r="W95" s="60">
        <v>1838</v>
      </c>
      <c r="X95" s="65">
        <v>1.4999999999999999E-2</v>
      </c>
      <c r="Y95" s="61">
        <v>48788</v>
      </c>
      <c r="Z95" s="65">
        <v>0.65100000000000002</v>
      </c>
      <c r="AA95" s="60">
        <v>17827</v>
      </c>
      <c r="AB95" s="65">
        <v>0.161</v>
      </c>
      <c r="AC95" s="60">
        <v>6131</v>
      </c>
      <c r="AD95" s="65">
        <v>0.23699999999999999</v>
      </c>
      <c r="AE95" s="60">
        <v>2817</v>
      </c>
      <c r="AF95" s="65">
        <v>0.19800000000000001</v>
      </c>
      <c r="AG95" s="60">
        <v>1466</v>
      </c>
      <c r="AH95" s="65">
        <v>8.2000000000000003E-2</v>
      </c>
      <c r="AI95" s="60">
        <v>7294</v>
      </c>
      <c r="AJ95" s="65">
        <v>6.6000000000000003E-2</v>
      </c>
      <c r="AK95" s="60">
        <v>2721</v>
      </c>
      <c r="AL95" s="65">
        <v>0.105</v>
      </c>
      <c r="AM95" s="60">
        <v>11243</v>
      </c>
      <c r="AN95" s="65">
        <v>0.13200000000000001</v>
      </c>
      <c r="AO95" s="60">
        <v>37350</v>
      </c>
      <c r="AP95" s="65">
        <v>0.438</v>
      </c>
      <c r="AQ95" s="60">
        <v>22948</v>
      </c>
      <c r="AR95" s="65">
        <v>0.26900000000000002</v>
      </c>
      <c r="AS95" s="60">
        <v>13667</v>
      </c>
      <c r="AT95" s="65">
        <v>0.161</v>
      </c>
      <c r="AU95" s="60">
        <v>8922</v>
      </c>
      <c r="AV95" s="65">
        <v>0.08</v>
      </c>
      <c r="AW95" s="60">
        <v>25999</v>
      </c>
      <c r="AX95" s="65">
        <v>0.23300000000000001</v>
      </c>
      <c r="AY95" s="60">
        <v>19895</v>
      </c>
      <c r="AZ95" s="65">
        <v>0.17899999999999999</v>
      </c>
      <c r="BA95" s="60">
        <v>583</v>
      </c>
      <c r="BB95" s="65">
        <v>8.8999999999999996E-2</v>
      </c>
      <c r="BC95" s="60">
        <v>794</v>
      </c>
      <c r="BD95" s="65">
        <v>0.122</v>
      </c>
      <c r="BE95" s="60">
        <v>595</v>
      </c>
      <c r="BF95" s="5">
        <v>37.200000000000003</v>
      </c>
      <c r="BG95" s="60">
        <v>38972</v>
      </c>
      <c r="BH95" s="65">
        <v>0.35199999999999998</v>
      </c>
      <c r="BI95" s="60">
        <v>4274</v>
      </c>
      <c r="BJ95" s="65">
        <v>0.23599999999999999</v>
      </c>
      <c r="BK95" s="60">
        <v>5749</v>
      </c>
      <c r="BL95" s="65">
        <v>0.48599999999999999</v>
      </c>
      <c r="BM95" s="60">
        <v>14908</v>
      </c>
      <c r="BN95" s="65">
        <v>0.33700000000000002</v>
      </c>
      <c r="BO95" s="60">
        <v>8068</v>
      </c>
      <c r="BP95" s="65">
        <v>0.182</v>
      </c>
      <c r="BQ95" s="60">
        <v>36806</v>
      </c>
      <c r="BR95" s="65">
        <v>0.83199999999999996</v>
      </c>
      <c r="BS95" s="60">
        <v>32170</v>
      </c>
      <c r="BT95" s="65">
        <v>0.72699999999999998</v>
      </c>
    </row>
    <row r="96" spans="1:72" s="59" customFormat="1" x14ac:dyDescent="0.25">
      <c r="A96" s="57" t="s">
        <v>146</v>
      </c>
      <c r="B96" s="58">
        <v>93</v>
      </c>
      <c r="C96" s="58" t="s">
        <v>244</v>
      </c>
      <c r="D96" s="60">
        <v>118054</v>
      </c>
      <c r="E96" s="60">
        <v>27128</v>
      </c>
      <c r="F96" s="65">
        <v>0.23</v>
      </c>
      <c r="G96" s="60">
        <v>71087</v>
      </c>
      <c r="H96" s="65">
        <v>0.60199999999999998</v>
      </c>
      <c r="I96" s="60">
        <v>19839</v>
      </c>
      <c r="J96" s="65">
        <v>0.16800000000000001</v>
      </c>
      <c r="K96" s="60">
        <v>113421</v>
      </c>
      <c r="L96" s="65">
        <v>0.96099999999999997</v>
      </c>
      <c r="M96" s="60">
        <v>1785</v>
      </c>
      <c r="N96" s="65">
        <v>1.4999999999999999E-2</v>
      </c>
      <c r="O96" s="60">
        <v>580</v>
      </c>
      <c r="P96" s="65">
        <v>5.0000000000000001E-3</v>
      </c>
      <c r="Q96" s="60">
        <v>160</v>
      </c>
      <c r="R96" s="65">
        <v>1E-3</v>
      </c>
      <c r="S96" s="60">
        <v>85</v>
      </c>
      <c r="T96" s="65">
        <v>1E-3</v>
      </c>
      <c r="U96" s="60">
        <v>2023</v>
      </c>
      <c r="V96" s="65">
        <v>1.7000000000000001E-2</v>
      </c>
      <c r="W96" s="60">
        <v>920</v>
      </c>
      <c r="X96" s="65">
        <v>8.0000000000000002E-3</v>
      </c>
      <c r="Y96" s="61">
        <v>44721</v>
      </c>
      <c r="Z96" s="65">
        <v>0.69299999999999995</v>
      </c>
      <c r="AA96" s="60">
        <v>22760</v>
      </c>
      <c r="AB96" s="65">
        <v>0.19600000000000001</v>
      </c>
      <c r="AC96" s="60">
        <v>7403</v>
      </c>
      <c r="AD96" s="65">
        <v>0.27900000000000003</v>
      </c>
      <c r="AE96" s="60">
        <v>3282</v>
      </c>
      <c r="AF96" s="65">
        <v>0.23400000000000001</v>
      </c>
      <c r="AG96" s="60">
        <v>2297</v>
      </c>
      <c r="AH96" s="65">
        <v>0.12</v>
      </c>
      <c r="AI96" s="60">
        <v>9085</v>
      </c>
      <c r="AJ96" s="65">
        <v>7.8E-2</v>
      </c>
      <c r="AK96" s="60">
        <v>3183</v>
      </c>
      <c r="AL96" s="65">
        <v>0.12</v>
      </c>
      <c r="AM96" s="60">
        <v>13202</v>
      </c>
      <c r="AN96" s="65">
        <v>0.16200000000000001</v>
      </c>
      <c r="AO96" s="60">
        <v>34208</v>
      </c>
      <c r="AP96" s="65">
        <v>0.42</v>
      </c>
      <c r="AQ96" s="60">
        <v>21856</v>
      </c>
      <c r="AR96" s="65">
        <v>0.26900000000000002</v>
      </c>
      <c r="AS96" s="60">
        <v>12173</v>
      </c>
      <c r="AT96" s="65">
        <v>0.15</v>
      </c>
      <c r="AU96" s="60">
        <v>10750</v>
      </c>
      <c r="AV96" s="65">
        <v>9.1999999999999998E-2</v>
      </c>
      <c r="AW96" s="60">
        <v>32360</v>
      </c>
      <c r="AX96" s="65">
        <v>0.27600000000000002</v>
      </c>
      <c r="AY96" s="60">
        <v>23321</v>
      </c>
      <c r="AZ96" s="65">
        <v>0.19900000000000001</v>
      </c>
      <c r="BA96" s="60">
        <v>314</v>
      </c>
      <c r="BB96" s="65">
        <v>7.6999999999999999E-2</v>
      </c>
      <c r="BC96" s="60">
        <v>407</v>
      </c>
      <c r="BD96" s="65">
        <v>0.1</v>
      </c>
      <c r="BE96" s="60">
        <v>416</v>
      </c>
      <c r="BF96" s="5">
        <v>22.9</v>
      </c>
      <c r="BG96" s="60">
        <v>48803</v>
      </c>
      <c r="BH96" s="65">
        <v>0.42</v>
      </c>
      <c r="BI96" s="60">
        <v>4163</v>
      </c>
      <c r="BJ96" s="65">
        <v>0.252</v>
      </c>
      <c r="BK96" s="60">
        <v>4708</v>
      </c>
      <c r="BL96" s="65">
        <v>0.46</v>
      </c>
      <c r="BM96" s="60">
        <v>17057</v>
      </c>
      <c r="BN96" s="65">
        <v>0.373</v>
      </c>
      <c r="BO96" s="60">
        <v>9785</v>
      </c>
      <c r="BP96" s="65">
        <v>0.214</v>
      </c>
      <c r="BQ96" s="60">
        <v>35895</v>
      </c>
      <c r="BR96" s="65">
        <v>0.78600000000000003</v>
      </c>
      <c r="BS96" s="60">
        <v>30705</v>
      </c>
      <c r="BT96" s="65">
        <v>0.67200000000000004</v>
      </c>
    </row>
    <row r="97" spans="1:89" s="59" customFormat="1" x14ac:dyDescent="0.25">
      <c r="A97" s="57" t="s">
        <v>147</v>
      </c>
      <c r="B97" s="58">
        <v>94</v>
      </c>
      <c r="C97" s="58" t="s">
        <v>245</v>
      </c>
      <c r="D97" s="60">
        <v>120217</v>
      </c>
      <c r="E97" s="60">
        <v>20927</v>
      </c>
      <c r="F97" s="65">
        <v>0.17399999999999999</v>
      </c>
      <c r="G97" s="60">
        <v>81322</v>
      </c>
      <c r="H97" s="65">
        <v>0.67600000000000005</v>
      </c>
      <c r="I97" s="60">
        <v>17968</v>
      </c>
      <c r="J97" s="65">
        <v>0.14899999999999999</v>
      </c>
      <c r="K97" s="60">
        <v>112270</v>
      </c>
      <c r="L97" s="65">
        <v>0.93400000000000005</v>
      </c>
      <c r="M97" s="60">
        <v>2528</v>
      </c>
      <c r="N97" s="65">
        <v>2.1000000000000001E-2</v>
      </c>
      <c r="O97" s="60">
        <v>2163</v>
      </c>
      <c r="P97" s="65">
        <v>1.7999999999999999E-2</v>
      </c>
      <c r="Q97" s="60">
        <v>336</v>
      </c>
      <c r="R97" s="65">
        <v>3.0000000000000001E-3</v>
      </c>
      <c r="S97" s="60">
        <v>361</v>
      </c>
      <c r="T97" s="65">
        <v>3.0000000000000001E-3</v>
      </c>
      <c r="U97" s="60">
        <v>2559</v>
      </c>
      <c r="V97" s="65">
        <v>2.1000000000000001E-2</v>
      </c>
      <c r="W97" s="60">
        <v>1647</v>
      </c>
      <c r="X97" s="65">
        <v>1.4E-2</v>
      </c>
      <c r="Y97" s="61">
        <v>40431</v>
      </c>
      <c r="Z97" s="65">
        <v>0.67600000000000005</v>
      </c>
      <c r="AA97" s="60">
        <v>27504</v>
      </c>
      <c r="AB97" s="65">
        <v>0.253</v>
      </c>
      <c r="AC97" s="60">
        <v>5978</v>
      </c>
      <c r="AD97" s="65">
        <v>0.29199999999999998</v>
      </c>
      <c r="AE97" s="60">
        <v>3094</v>
      </c>
      <c r="AF97" s="65">
        <v>0.27600000000000002</v>
      </c>
      <c r="AG97" s="60">
        <v>1927</v>
      </c>
      <c r="AH97" s="65">
        <v>0.112</v>
      </c>
      <c r="AI97" s="60">
        <v>14316</v>
      </c>
      <c r="AJ97" s="65">
        <v>0.13200000000000001</v>
      </c>
      <c r="AK97" s="60">
        <v>3112</v>
      </c>
      <c r="AL97" s="65">
        <v>0.152</v>
      </c>
      <c r="AM97" s="60">
        <v>8709</v>
      </c>
      <c r="AN97" s="65">
        <v>0.11600000000000001</v>
      </c>
      <c r="AO97" s="60">
        <v>28501</v>
      </c>
      <c r="AP97" s="65">
        <v>0.38100000000000001</v>
      </c>
      <c r="AQ97" s="60">
        <v>20599</v>
      </c>
      <c r="AR97" s="65">
        <v>0.27600000000000002</v>
      </c>
      <c r="AS97" s="60">
        <v>17034</v>
      </c>
      <c r="AT97" s="65">
        <v>0.22700000000000001</v>
      </c>
      <c r="AU97" s="60">
        <v>8817</v>
      </c>
      <c r="AV97" s="65">
        <v>7.3999999999999996E-2</v>
      </c>
      <c r="AW97" s="60">
        <v>27927</v>
      </c>
      <c r="AX97" s="65">
        <v>0.23499999999999999</v>
      </c>
      <c r="AY97" s="60">
        <v>21884</v>
      </c>
      <c r="AZ97" s="65">
        <v>0.184</v>
      </c>
      <c r="BA97" s="60">
        <v>368</v>
      </c>
      <c r="BB97" s="65">
        <v>7.8E-2</v>
      </c>
      <c r="BC97" s="60">
        <v>497</v>
      </c>
      <c r="BD97" s="65">
        <v>0.106</v>
      </c>
      <c r="BE97" s="60">
        <v>359</v>
      </c>
      <c r="BF97" s="5">
        <v>10.4</v>
      </c>
      <c r="BG97" s="60">
        <v>48621</v>
      </c>
      <c r="BH97" s="65">
        <v>0.44700000000000001</v>
      </c>
      <c r="BI97" s="60">
        <v>3718</v>
      </c>
      <c r="BJ97" s="65">
        <v>0.253</v>
      </c>
      <c r="BK97" s="60">
        <v>7337</v>
      </c>
      <c r="BL97" s="65">
        <v>0.55100000000000005</v>
      </c>
      <c r="BM97" s="60">
        <v>14600</v>
      </c>
      <c r="BN97" s="65">
        <v>0.32500000000000001</v>
      </c>
      <c r="BO97" s="60">
        <v>8771</v>
      </c>
      <c r="BP97" s="65">
        <v>0.19500000000000001</v>
      </c>
      <c r="BQ97" s="60">
        <v>36724</v>
      </c>
      <c r="BR97" s="65">
        <v>0.81699999999999995</v>
      </c>
      <c r="BS97" s="60">
        <v>31561</v>
      </c>
      <c r="BT97" s="65">
        <v>0.70299999999999996</v>
      </c>
    </row>
    <row r="98" spans="1:89" s="59" customFormat="1" x14ac:dyDescent="0.25">
      <c r="A98" s="57" t="s">
        <v>148</v>
      </c>
      <c r="B98" s="58">
        <v>95</v>
      </c>
      <c r="C98" s="58" t="s">
        <v>246</v>
      </c>
      <c r="D98" s="60">
        <v>118685</v>
      </c>
      <c r="E98" s="60">
        <v>23695</v>
      </c>
      <c r="F98" s="65">
        <v>0.2</v>
      </c>
      <c r="G98" s="60">
        <v>70891</v>
      </c>
      <c r="H98" s="65">
        <v>0.59699999999999998</v>
      </c>
      <c r="I98" s="60">
        <v>24099</v>
      </c>
      <c r="J98" s="65">
        <v>0.20300000000000001</v>
      </c>
      <c r="K98" s="60">
        <v>112822</v>
      </c>
      <c r="L98" s="65">
        <v>0.95099999999999996</v>
      </c>
      <c r="M98" s="60">
        <v>3073</v>
      </c>
      <c r="N98" s="65">
        <v>2.5999999999999999E-2</v>
      </c>
      <c r="O98" s="60">
        <v>618</v>
      </c>
      <c r="P98" s="65">
        <v>5.0000000000000001E-3</v>
      </c>
      <c r="Q98" s="60">
        <v>303</v>
      </c>
      <c r="R98" s="65">
        <v>3.0000000000000001E-3</v>
      </c>
      <c r="S98" s="60">
        <v>509</v>
      </c>
      <c r="T98" s="65">
        <v>4.0000000000000001E-3</v>
      </c>
      <c r="U98" s="60">
        <v>1360</v>
      </c>
      <c r="V98" s="65">
        <v>1.0999999999999999E-2</v>
      </c>
      <c r="W98" s="60">
        <v>1337</v>
      </c>
      <c r="X98" s="65">
        <v>1.0999999999999999E-2</v>
      </c>
      <c r="Y98" s="61">
        <v>49191</v>
      </c>
      <c r="Z98" s="65">
        <v>0.68500000000000005</v>
      </c>
      <c r="AA98" s="60">
        <v>13957</v>
      </c>
      <c r="AB98" s="65">
        <v>0.125</v>
      </c>
      <c r="AC98" s="60">
        <v>3934</v>
      </c>
      <c r="AD98" s="65">
        <v>0.17</v>
      </c>
      <c r="AE98" s="60">
        <v>1815</v>
      </c>
      <c r="AF98" s="65">
        <v>0.15</v>
      </c>
      <c r="AG98" s="60">
        <v>1756</v>
      </c>
      <c r="AH98" s="65">
        <v>7.5999999999999998E-2</v>
      </c>
      <c r="AI98" s="60">
        <v>5581</v>
      </c>
      <c r="AJ98" s="65">
        <v>0.05</v>
      </c>
      <c r="AK98" s="60">
        <v>1800</v>
      </c>
      <c r="AL98" s="65">
        <v>7.8E-2</v>
      </c>
      <c r="AM98" s="60">
        <v>9494</v>
      </c>
      <c r="AN98" s="65">
        <v>0.11</v>
      </c>
      <c r="AO98" s="60">
        <v>38571</v>
      </c>
      <c r="AP98" s="65">
        <v>0.44800000000000001</v>
      </c>
      <c r="AQ98" s="60">
        <v>24636</v>
      </c>
      <c r="AR98" s="65">
        <v>0.28599999999999998</v>
      </c>
      <c r="AS98" s="60">
        <v>13439</v>
      </c>
      <c r="AT98" s="65">
        <v>0.156</v>
      </c>
      <c r="AU98" s="60">
        <v>9873</v>
      </c>
      <c r="AV98" s="65">
        <v>8.7999999999999995E-2</v>
      </c>
      <c r="AW98" s="60">
        <v>19449</v>
      </c>
      <c r="AX98" s="65">
        <v>0.17399999999999999</v>
      </c>
      <c r="AY98" s="60">
        <v>18205</v>
      </c>
      <c r="AZ98" s="65">
        <v>0.16300000000000001</v>
      </c>
      <c r="BA98" s="60">
        <v>274</v>
      </c>
      <c r="BB98" s="65">
        <v>6.5000000000000002E-2</v>
      </c>
      <c r="BC98" s="60">
        <v>440</v>
      </c>
      <c r="BD98" s="65">
        <v>0.105</v>
      </c>
      <c r="BE98" s="60">
        <v>318</v>
      </c>
      <c r="BF98" s="5">
        <v>20.3</v>
      </c>
      <c r="BG98" s="60">
        <v>36385</v>
      </c>
      <c r="BH98" s="65">
        <v>0.32600000000000001</v>
      </c>
      <c r="BI98" s="60">
        <v>3960</v>
      </c>
      <c r="BJ98" s="65">
        <v>0.221</v>
      </c>
      <c r="BK98" s="60">
        <v>3236</v>
      </c>
      <c r="BL98" s="65">
        <v>0.40200000000000002</v>
      </c>
      <c r="BM98" s="60">
        <v>17469</v>
      </c>
      <c r="BN98" s="65">
        <v>0.38100000000000001</v>
      </c>
      <c r="BO98" s="60">
        <v>5246</v>
      </c>
      <c r="BP98" s="65">
        <v>0.114</v>
      </c>
      <c r="BQ98" s="60">
        <v>35483</v>
      </c>
      <c r="BR98" s="65">
        <v>0.77400000000000002</v>
      </c>
      <c r="BS98" s="60">
        <v>31440</v>
      </c>
      <c r="BT98" s="65">
        <v>0.68600000000000005</v>
      </c>
    </row>
    <row r="99" spans="1:89" s="59" customFormat="1" x14ac:dyDescent="0.25">
      <c r="A99" s="57" t="s">
        <v>149</v>
      </c>
      <c r="B99" s="58">
        <v>96</v>
      </c>
      <c r="C99" s="58" t="s">
        <v>247</v>
      </c>
      <c r="D99" s="60">
        <v>119281</v>
      </c>
      <c r="E99" s="60">
        <v>23423</v>
      </c>
      <c r="F99" s="65">
        <v>0.19600000000000001</v>
      </c>
      <c r="G99" s="60">
        <v>71779</v>
      </c>
      <c r="H99" s="65">
        <v>0.60199999999999998</v>
      </c>
      <c r="I99" s="60">
        <v>24079</v>
      </c>
      <c r="J99" s="65">
        <v>0.20200000000000001</v>
      </c>
      <c r="K99" s="60">
        <v>111448</v>
      </c>
      <c r="L99" s="65">
        <v>0.93400000000000005</v>
      </c>
      <c r="M99" s="60">
        <v>5128</v>
      </c>
      <c r="N99" s="65">
        <v>4.2999999999999997E-2</v>
      </c>
      <c r="O99" s="60">
        <v>339</v>
      </c>
      <c r="P99" s="65">
        <v>3.0000000000000001E-3</v>
      </c>
      <c r="Q99" s="60">
        <v>183</v>
      </c>
      <c r="R99" s="65">
        <v>2E-3</v>
      </c>
      <c r="S99" s="60">
        <v>121</v>
      </c>
      <c r="T99" s="65">
        <v>1E-3</v>
      </c>
      <c r="U99" s="60">
        <v>2062</v>
      </c>
      <c r="V99" s="65">
        <v>1.7000000000000001E-2</v>
      </c>
      <c r="W99" s="60">
        <v>1191</v>
      </c>
      <c r="X99" s="65">
        <v>0.01</v>
      </c>
      <c r="Y99" s="61">
        <v>42867</v>
      </c>
      <c r="Z99" s="65">
        <v>0.69699999999999995</v>
      </c>
      <c r="AA99" s="60">
        <v>20591</v>
      </c>
      <c r="AB99" s="65">
        <v>0.17699999999999999</v>
      </c>
      <c r="AC99" s="60">
        <v>6339</v>
      </c>
      <c r="AD99" s="65">
        <v>0.27600000000000002</v>
      </c>
      <c r="AE99" s="60">
        <v>2975</v>
      </c>
      <c r="AF99" s="65">
        <v>0.23799999999999999</v>
      </c>
      <c r="AG99" s="60">
        <v>2101</v>
      </c>
      <c r="AH99" s="65">
        <v>9.0999999999999998E-2</v>
      </c>
      <c r="AI99" s="60">
        <v>9355</v>
      </c>
      <c r="AJ99" s="65">
        <v>8.1000000000000003E-2</v>
      </c>
      <c r="AK99" s="60">
        <v>3055</v>
      </c>
      <c r="AL99" s="65">
        <v>0.13300000000000001</v>
      </c>
      <c r="AM99" s="60">
        <v>8651</v>
      </c>
      <c r="AN99" s="65">
        <v>0.1</v>
      </c>
      <c r="AO99" s="60">
        <v>37842</v>
      </c>
      <c r="AP99" s="65">
        <v>0.441</v>
      </c>
      <c r="AQ99" s="60">
        <v>27380</v>
      </c>
      <c r="AR99" s="65">
        <v>0.31900000000000001</v>
      </c>
      <c r="AS99" s="60">
        <v>11858</v>
      </c>
      <c r="AT99" s="65">
        <v>0.13800000000000001</v>
      </c>
      <c r="AU99" s="60">
        <v>8500</v>
      </c>
      <c r="AV99" s="65">
        <v>7.1999999999999995E-2</v>
      </c>
      <c r="AW99" s="60">
        <v>27078</v>
      </c>
      <c r="AX99" s="65">
        <v>0.22900000000000001</v>
      </c>
      <c r="AY99" s="60">
        <v>21686</v>
      </c>
      <c r="AZ99" s="65">
        <v>0.184</v>
      </c>
      <c r="BA99" s="60">
        <v>197</v>
      </c>
      <c r="BB99" s="65">
        <v>7.5999999999999998E-2</v>
      </c>
      <c r="BC99" s="60">
        <v>291</v>
      </c>
      <c r="BD99" s="65">
        <v>0.113</v>
      </c>
      <c r="BE99" s="60">
        <v>240</v>
      </c>
      <c r="BF99" s="5">
        <v>13.7</v>
      </c>
      <c r="BG99" s="60">
        <v>43622</v>
      </c>
      <c r="BH99" s="65">
        <v>0.375</v>
      </c>
      <c r="BI99" s="60">
        <v>3396</v>
      </c>
      <c r="BJ99" s="65">
        <v>0.20699999999999999</v>
      </c>
      <c r="BK99" s="60">
        <v>5322</v>
      </c>
      <c r="BL99" s="65">
        <v>0.45700000000000002</v>
      </c>
      <c r="BM99" s="60">
        <v>19761</v>
      </c>
      <c r="BN99" s="65">
        <v>0.40100000000000002</v>
      </c>
      <c r="BO99" s="60">
        <v>8411</v>
      </c>
      <c r="BP99" s="65">
        <v>0.17100000000000001</v>
      </c>
      <c r="BQ99" s="60">
        <v>38611</v>
      </c>
      <c r="BR99" s="65">
        <v>0.78400000000000003</v>
      </c>
      <c r="BS99" s="60">
        <v>34669</v>
      </c>
      <c r="BT99" s="65">
        <v>0.70399999999999996</v>
      </c>
    </row>
    <row r="100" spans="1:89" s="59" customFormat="1" x14ac:dyDescent="0.25">
      <c r="A100" s="57" t="s">
        <v>150</v>
      </c>
      <c r="B100" s="58">
        <v>97</v>
      </c>
      <c r="C100" s="58" t="s">
        <v>248</v>
      </c>
      <c r="D100" s="60">
        <v>116701</v>
      </c>
      <c r="E100" s="60">
        <v>26475</v>
      </c>
      <c r="F100" s="65">
        <v>0.22700000000000001</v>
      </c>
      <c r="G100" s="60">
        <v>69937</v>
      </c>
      <c r="H100" s="65">
        <v>0.59899999999999998</v>
      </c>
      <c r="I100" s="60">
        <v>20289</v>
      </c>
      <c r="J100" s="65">
        <v>0.17399999999999999</v>
      </c>
      <c r="K100" s="60">
        <v>108606</v>
      </c>
      <c r="L100" s="65">
        <v>0.93100000000000005</v>
      </c>
      <c r="M100" s="60">
        <v>3062</v>
      </c>
      <c r="N100" s="65">
        <v>2.5999999999999999E-2</v>
      </c>
      <c r="O100" s="60">
        <v>452</v>
      </c>
      <c r="P100" s="65">
        <v>4.0000000000000001E-3</v>
      </c>
      <c r="Q100" s="60">
        <v>279</v>
      </c>
      <c r="R100" s="65">
        <v>2E-3</v>
      </c>
      <c r="S100" s="60">
        <v>527</v>
      </c>
      <c r="T100" s="65">
        <v>5.0000000000000001E-3</v>
      </c>
      <c r="U100" s="60">
        <v>3775</v>
      </c>
      <c r="V100" s="65">
        <v>3.2000000000000001E-2</v>
      </c>
      <c r="W100" s="60">
        <v>1294</v>
      </c>
      <c r="X100" s="65">
        <v>1.0999999999999999E-2</v>
      </c>
      <c r="Y100" s="61">
        <v>43212</v>
      </c>
      <c r="Z100" s="65">
        <v>0.73199999999999998</v>
      </c>
      <c r="AA100" s="60">
        <v>20539</v>
      </c>
      <c r="AB100" s="65">
        <v>0.18099999999999999</v>
      </c>
      <c r="AC100" s="60">
        <v>7052</v>
      </c>
      <c r="AD100" s="65">
        <v>0.27400000000000002</v>
      </c>
      <c r="AE100" s="60">
        <v>3335</v>
      </c>
      <c r="AF100" s="65">
        <v>0.24299999999999999</v>
      </c>
      <c r="AG100" s="60">
        <v>1748</v>
      </c>
      <c r="AH100" s="65">
        <v>8.8999999999999996E-2</v>
      </c>
      <c r="AI100" s="60">
        <v>9021</v>
      </c>
      <c r="AJ100" s="65">
        <v>7.9000000000000001E-2</v>
      </c>
      <c r="AK100" s="60">
        <v>3453</v>
      </c>
      <c r="AL100" s="65">
        <v>0.13400000000000001</v>
      </c>
      <c r="AM100" s="60">
        <v>10825</v>
      </c>
      <c r="AN100" s="65">
        <v>0.13600000000000001</v>
      </c>
      <c r="AO100" s="60">
        <v>33173</v>
      </c>
      <c r="AP100" s="65">
        <v>0.41499999999999998</v>
      </c>
      <c r="AQ100" s="60">
        <v>23438</v>
      </c>
      <c r="AR100" s="65">
        <v>0.29299999999999998</v>
      </c>
      <c r="AS100" s="60">
        <v>12459</v>
      </c>
      <c r="AT100" s="65">
        <v>0.156</v>
      </c>
      <c r="AU100" s="60">
        <v>8836</v>
      </c>
      <c r="AV100" s="65">
        <v>7.6999999999999999E-2</v>
      </c>
      <c r="AW100" s="60">
        <v>28467</v>
      </c>
      <c r="AX100" s="65">
        <v>0.247</v>
      </c>
      <c r="AY100" s="60">
        <v>19637</v>
      </c>
      <c r="AZ100" s="65">
        <v>0.17</v>
      </c>
      <c r="BA100" s="60">
        <v>582</v>
      </c>
      <c r="BB100" s="65">
        <v>8.5000000000000006E-2</v>
      </c>
      <c r="BC100" s="60">
        <v>891</v>
      </c>
      <c r="BD100" s="65">
        <v>0.13</v>
      </c>
      <c r="BE100" s="60">
        <v>627</v>
      </c>
      <c r="BF100" s="5">
        <v>33.200000000000003</v>
      </c>
      <c r="BG100" s="60">
        <v>43925</v>
      </c>
      <c r="BH100" s="65">
        <v>0.38600000000000001</v>
      </c>
      <c r="BI100" s="60">
        <v>4143</v>
      </c>
      <c r="BJ100" s="65">
        <v>0.223</v>
      </c>
      <c r="BK100" s="60">
        <v>6815</v>
      </c>
      <c r="BL100" s="65">
        <v>0.50800000000000001</v>
      </c>
      <c r="BM100" s="60">
        <v>17706</v>
      </c>
      <c r="BN100" s="65">
        <v>0.376</v>
      </c>
      <c r="BO100" s="60">
        <v>9400</v>
      </c>
      <c r="BP100" s="65">
        <v>0.19900000000000001</v>
      </c>
      <c r="BQ100" s="60">
        <v>38591</v>
      </c>
      <c r="BR100" s="65">
        <v>0.81899999999999995</v>
      </c>
      <c r="BS100" s="60">
        <v>34415</v>
      </c>
      <c r="BT100" s="65">
        <v>0.73</v>
      </c>
    </row>
    <row r="101" spans="1:89" s="59" customFormat="1" x14ac:dyDescent="0.25">
      <c r="A101" s="57" t="s">
        <v>151</v>
      </c>
      <c r="B101" s="58">
        <v>98</v>
      </c>
      <c r="C101" s="58" t="s">
        <v>249</v>
      </c>
      <c r="D101" s="60">
        <v>123244</v>
      </c>
      <c r="E101" s="60">
        <v>32392</v>
      </c>
      <c r="F101" s="65">
        <v>0.26300000000000001</v>
      </c>
      <c r="G101" s="60">
        <v>70450</v>
      </c>
      <c r="H101" s="65">
        <v>0.57199999999999995</v>
      </c>
      <c r="I101" s="60">
        <v>20402</v>
      </c>
      <c r="J101" s="65">
        <v>0.16600000000000001</v>
      </c>
      <c r="K101" s="60">
        <v>119950</v>
      </c>
      <c r="L101" s="65">
        <v>0.97299999999999998</v>
      </c>
      <c r="M101" s="60">
        <v>907</v>
      </c>
      <c r="N101" s="65">
        <v>7.0000000000000001E-3</v>
      </c>
      <c r="O101" s="60">
        <v>480</v>
      </c>
      <c r="P101" s="65">
        <v>4.0000000000000001E-3</v>
      </c>
      <c r="Q101" s="60">
        <v>250</v>
      </c>
      <c r="R101" s="65">
        <v>2E-3</v>
      </c>
      <c r="S101" s="60">
        <v>212</v>
      </c>
      <c r="T101" s="65">
        <v>2E-3</v>
      </c>
      <c r="U101" s="60">
        <v>1445</v>
      </c>
      <c r="V101" s="65">
        <v>1.2E-2</v>
      </c>
      <c r="W101" s="60">
        <v>2463</v>
      </c>
      <c r="X101" s="65">
        <v>0.02</v>
      </c>
      <c r="Y101" s="61">
        <v>51264</v>
      </c>
      <c r="Z101" s="65">
        <v>0.76600000000000001</v>
      </c>
      <c r="AA101" s="60">
        <v>16083</v>
      </c>
      <c r="AB101" s="65">
        <v>0.13200000000000001</v>
      </c>
      <c r="AC101" s="60">
        <v>5951</v>
      </c>
      <c r="AD101" s="65">
        <v>0.187</v>
      </c>
      <c r="AE101" s="60">
        <v>2349</v>
      </c>
      <c r="AF101" s="65">
        <v>0.16200000000000001</v>
      </c>
      <c r="AG101" s="60">
        <v>1816</v>
      </c>
      <c r="AH101" s="65">
        <v>9.2999999999999999E-2</v>
      </c>
      <c r="AI101" s="60">
        <v>5531</v>
      </c>
      <c r="AJ101" s="65">
        <v>4.5999999999999999E-2</v>
      </c>
      <c r="AK101" s="60">
        <v>1878</v>
      </c>
      <c r="AL101" s="65">
        <v>5.8999999999999997E-2</v>
      </c>
      <c r="AM101" s="60">
        <v>17286</v>
      </c>
      <c r="AN101" s="65">
        <v>0.214</v>
      </c>
      <c r="AO101" s="60">
        <v>34647</v>
      </c>
      <c r="AP101" s="65">
        <v>0.43</v>
      </c>
      <c r="AQ101" s="60">
        <v>17740</v>
      </c>
      <c r="AR101" s="65">
        <v>0.22</v>
      </c>
      <c r="AS101" s="60">
        <v>10872</v>
      </c>
      <c r="AT101" s="65">
        <v>0.13500000000000001</v>
      </c>
      <c r="AU101" s="60">
        <v>22836</v>
      </c>
      <c r="AV101" s="65">
        <v>0.187</v>
      </c>
      <c r="AW101" s="60">
        <v>19444</v>
      </c>
      <c r="AX101" s="65">
        <v>0.159</v>
      </c>
      <c r="AY101" s="60">
        <v>14939</v>
      </c>
      <c r="AZ101" s="65">
        <v>0.123</v>
      </c>
      <c r="BA101" s="60">
        <v>482</v>
      </c>
      <c r="BB101" s="65">
        <v>6.3E-2</v>
      </c>
      <c r="BC101" s="60">
        <v>814</v>
      </c>
      <c r="BD101" s="65">
        <v>0.106</v>
      </c>
      <c r="BE101" s="60">
        <v>454</v>
      </c>
      <c r="BF101" s="5">
        <v>22</v>
      </c>
      <c r="BG101" s="60">
        <v>41956</v>
      </c>
      <c r="BH101" s="65">
        <v>0.34599999999999997</v>
      </c>
      <c r="BI101" s="60">
        <v>4323</v>
      </c>
      <c r="BJ101" s="65">
        <v>0.23799999999999999</v>
      </c>
      <c r="BK101" s="60">
        <v>4689</v>
      </c>
      <c r="BL101" s="65">
        <v>0.42799999999999999</v>
      </c>
      <c r="BM101" s="60">
        <v>15345</v>
      </c>
      <c r="BN101" s="65">
        <v>0.34399999999999997</v>
      </c>
      <c r="BO101" s="60">
        <v>5133</v>
      </c>
      <c r="BP101" s="65">
        <v>0.115</v>
      </c>
      <c r="BQ101" s="60">
        <v>33592</v>
      </c>
      <c r="BR101" s="65">
        <v>0.752</v>
      </c>
      <c r="BS101" s="60">
        <v>29653</v>
      </c>
      <c r="BT101" s="65">
        <v>0.66400000000000003</v>
      </c>
    </row>
    <row r="102" spans="1:89" s="59" customFormat="1" x14ac:dyDescent="0.25">
      <c r="A102" s="57" t="s">
        <v>152</v>
      </c>
      <c r="B102" s="58">
        <v>99</v>
      </c>
      <c r="C102" s="58" t="s">
        <v>250</v>
      </c>
      <c r="D102" s="60">
        <v>109014</v>
      </c>
      <c r="E102" s="60">
        <v>24554</v>
      </c>
      <c r="F102" s="65">
        <v>0.22500000000000001</v>
      </c>
      <c r="G102" s="60">
        <v>65463</v>
      </c>
      <c r="H102" s="65">
        <v>0.60099999999999998</v>
      </c>
      <c r="I102" s="60">
        <v>18997</v>
      </c>
      <c r="J102" s="65">
        <v>0.17399999999999999</v>
      </c>
      <c r="K102" s="60">
        <v>101357</v>
      </c>
      <c r="L102" s="65">
        <v>0.93</v>
      </c>
      <c r="M102" s="60">
        <v>3944</v>
      </c>
      <c r="N102" s="65">
        <v>3.5999999999999997E-2</v>
      </c>
      <c r="O102" s="60">
        <v>643</v>
      </c>
      <c r="P102" s="65">
        <v>6.0000000000000001E-3</v>
      </c>
      <c r="Q102" s="60">
        <v>189</v>
      </c>
      <c r="R102" s="65">
        <v>2E-3</v>
      </c>
      <c r="S102" s="60">
        <v>460</v>
      </c>
      <c r="T102" s="65">
        <v>4.0000000000000001E-3</v>
      </c>
      <c r="U102" s="60">
        <v>2421</v>
      </c>
      <c r="V102" s="65">
        <v>2.1999999999999999E-2</v>
      </c>
      <c r="W102" s="60">
        <v>4247</v>
      </c>
      <c r="X102" s="65">
        <v>3.9E-2</v>
      </c>
      <c r="Y102" s="61">
        <v>46636</v>
      </c>
      <c r="Z102" s="65">
        <v>0.70499999999999996</v>
      </c>
      <c r="AA102" s="60">
        <v>19217</v>
      </c>
      <c r="AB102" s="65">
        <v>0.182</v>
      </c>
      <c r="AC102" s="60">
        <v>6745</v>
      </c>
      <c r="AD102" s="65">
        <v>0.28000000000000003</v>
      </c>
      <c r="AE102" s="60">
        <v>2647</v>
      </c>
      <c r="AF102" s="65">
        <v>0.216</v>
      </c>
      <c r="AG102" s="60">
        <v>1666</v>
      </c>
      <c r="AH102" s="65">
        <v>9.1999999999999998E-2</v>
      </c>
      <c r="AI102" s="60">
        <v>10562</v>
      </c>
      <c r="AJ102" s="65">
        <v>0.1</v>
      </c>
      <c r="AK102" s="60">
        <v>4246</v>
      </c>
      <c r="AL102" s="65">
        <v>0.17599999999999999</v>
      </c>
      <c r="AM102" s="60">
        <v>9769</v>
      </c>
      <c r="AN102" s="65">
        <v>0.129</v>
      </c>
      <c r="AO102" s="60">
        <v>32229</v>
      </c>
      <c r="AP102" s="65">
        <v>0.42599999999999999</v>
      </c>
      <c r="AQ102" s="60">
        <v>22036</v>
      </c>
      <c r="AR102" s="65">
        <v>0.29099999999999998</v>
      </c>
      <c r="AS102" s="60">
        <v>11690</v>
      </c>
      <c r="AT102" s="65">
        <v>0.154</v>
      </c>
      <c r="AU102" s="60">
        <v>10040</v>
      </c>
      <c r="AV102" s="65">
        <v>9.5000000000000001E-2</v>
      </c>
      <c r="AW102" s="60">
        <v>24433</v>
      </c>
      <c r="AX102" s="65">
        <v>0.23100000000000001</v>
      </c>
      <c r="AY102" s="60">
        <v>16021</v>
      </c>
      <c r="AZ102" s="65">
        <v>0.151</v>
      </c>
      <c r="BA102" s="60">
        <v>450</v>
      </c>
      <c r="BB102" s="65">
        <v>8.1000000000000003E-2</v>
      </c>
      <c r="BC102" s="60">
        <v>611</v>
      </c>
      <c r="BD102" s="65">
        <v>0.11</v>
      </c>
      <c r="BE102" s="60">
        <v>470</v>
      </c>
      <c r="BF102" s="5">
        <v>30.5</v>
      </c>
      <c r="BG102" s="60">
        <v>41914</v>
      </c>
      <c r="BH102" s="65">
        <v>0.39700000000000002</v>
      </c>
      <c r="BI102" s="60">
        <v>4022</v>
      </c>
      <c r="BJ102" s="65">
        <v>0.22700000000000001</v>
      </c>
      <c r="BK102" s="60">
        <v>5488</v>
      </c>
      <c r="BL102" s="65">
        <v>0.51600000000000001</v>
      </c>
      <c r="BM102" s="60">
        <v>15298</v>
      </c>
      <c r="BN102" s="65">
        <v>0.36</v>
      </c>
      <c r="BO102" s="60">
        <v>7565</v>
      </c>
      <c r="BP102" s="65">
        <v>0.17799999999999999</v>
      </c>
      <c r="BQ102" s="60">
        <v>34741</v>
      </c>
      <c r="BR102" s="65">
        <v>0.81799999999999995</v>
      </c>
      <c r="BS102" s="60">
        <v>31601</v>
      </c>
      <c r="BT102" s="65">
        <v>0.74399999999999999</v>
      </c>
    </row>
    <row r="103" spans="1:89" x14ac:dyDescent="0.25">
      <c r="A103" s="18"/>
      <c r="B103" s="27"/>
      <c r="C103" s="28"/>
      <c r="D103" s="7"/>
      <c r="E103" s="7"/>
      <c r="F103" s="8"/>
      <c r="G103" s="7"/>
      <c r="H103" s="8"/>
      <c r="I103" s="7"/>
      <c r="J103" s="8"/>
      <c r="K103" s="7"/>
      <c r="L103" s="8"/>
      <c r="M103" s="7"/>
      <c r="N103" s="8"/>
      <c r="O103" s="7"/>
      <c r="P103" s="8"/>
      <c r="Q103" s="7"/>
      <c r="R103" s="8"/>
      <c r="S103" s="7"/>
      <c r="T103" s="8"/>
      <c r="U103" s="7"/>
      <c r="V103" s="8"/>
      <c r="W103" s="7"/>
      <c r="X103" s="8"/>
      <c r="Y103" s="9"/>
      <c r="Z103" s="8"/>
      <c r="AA103" s="7"/>
      <c r="AB103" s="8"/>
      <c r="AC103" s="7"/>
      <c r="AD103" s="8"/>
      <c r="AE103" s="7"/>
      <c r="AF103" s="8"/>
      <c r="AG103" s="7"/>
      <c r="AH103" s="8"/>
      <c r="AI103" s="7"/>
      <c r="AJ103" s="8"/>
      <c r="AK103" s="7"/>
      <c r="AL103" s="8"/>
      <c r="AM103" s="7"/>
      <c r="AN103" s="8"/>
      <c r="AO103" s="7"/>
      <c r="AP103" s="8"/>
      <c r="AQ103" s="7"/>
      <c r="AR103" s="8"/>
      <c r="AS103" s="7"/>
      <c r="AT103" s="8"/>
      <c r="AU103" s="7"/>
      <c r="AV103" s="8"/>
      <c r="AW103" s="7"/>
      <c r="AX103" s="8"/>
      <c r="AY103" s="7"/>
      <c r="AZ103" s="8"/>
      <c r="BA103" s="7"/>
      <c r="BB103" s="8"/>
      <c r="BC103" s="7"/>
      <c r="BD103" s="8"/>
      <c r="BE103" s="7"/>
      <c r="BF103" s="29"/>
      <c r="BG103" s="7"/>
      <c r="BH103" s="8"/>
      <c r="BI103" s="7"/>
      <c r="BJ103" s="8"/>
      <c r="BK103" s="7"/>
      <c r="BL103" s="8"/>
      <c r="BM103" s="7"/>
      <c r="BN103" s="8"/>
      <c r="BO103" s="7"/>
      <c r="BP103" s="8"/>
      <c r="BQ103" s="7"/>
      <c r="BR103" s="8"/>
      <c r="BS103" s="7"/>
      <c r="BT103" s="8"/>
    </row>
    <row r="104" spans="1:89" x14ac:dyDescent="0.25">
      <c r="A104" s="18"/>
      <c r="B104" s="27"/>
      <c r="C104" s="28"/>
      <c r="D104" s="7"/>
      <c r="E104" s="7"/>
      <c r="F104" s="8"/>
      <c r="G104" s="7"/>
      <c r="H104" s="8"/>
      <c r="I104" s="7"/>
      <c r="J104" s="8"/>
      <c r="K104" s="7"/>
      <c r="L104" s="8"/>
      <c r="M104" s="7"/>
      <c r="N104" s="8"/>
      <c r="O104" s="7"/>
      <c r="P104" s="8"/>
      <c r="Q104" s="7"/>
      <c r="R104" s="8"/>
      <c r="S104" s="7"/>
      <c r="T104" s="8"/>
      <c r="U104" s="7"/>
      <c r="V104" s="8"/>
      <c r="W104" s="7"/>
      <c r="X104" s="8"/>
      <c r="Y104" s="9"/>
      <c r="Z104" s="8"/>
      <c r="AA104" s="7"/>
      <c r="AB104" s="8"/>
      <c r="AC104" s="7"/>
      <c r="AD104" s="8"/>
      <c r="AE104" s="7"/>
      <c r="AF104" s="8"/>
      <c r="AG104" s="7"/>
      <c r="AH104" s="8"/>
      <c r="AI104" s="7"/>
      <c r="AJ104" s="8"/>
      <c r="AK104" s="7"/>
      <c r="AL104" s="8"/>
      <c r="AM104" s="7"/>
      <c r="AN104" s="8"/>
      <c r="AO104" s="7"/>
      <c r="AP104" s="8"/>
      <c r="AQ104" s="7"/>
      <c r="AR104" s="8"/>
      <c r="AS104" s="7"/>
      <c r="AT104" s="8"/>
      <c r="AU104" s="7"/>
      <c r="AV104" s="8"/>
      <c r="AW104" s="7"/>
      <c r="AX104" s="8"/>
      <c r="AY104" s="7"/>
      <c r="AZ104" s="8"/>
      <c r="BA104" s="7"/>
      <c r="BB104" s="8"/>
      <c r="BC104" s="7"/>
      <c r="BD104" s="8"/>
      <c r="BE104" s="7"/>
      <c r="BF104" s="29"/>
      <c r="BG104" s="7"/>
      <c r="BH104" s="8"/>
      <c r="BI104" s="7"/>
      <c r="BJ104" s="8"/>
      <c r="BK104" s="7"/>
      <c r="BL104" s="8"/>
      <c r="BM104" s="7"/>
      <c r="BN104" s="8"/>
      <c r="BO104" s="7"/>
      <c r="BP104" s="8"/>
      <c r="BQ104" s="7"/>
      <c r="BR104" s="8"/>
      <c r="BS104" s="7"/>
      <c r="BT104" s="8"/>
    </row>
    <row r="105" spans="1:89" x14ac:dyDescent="0.25">
      <c r="A105" s="13" t="s">
        <v>0</v>
      </c>
      <c r="B105" s="63"/>
      <c r="C105" s="14"/>
      <c r="D105" s="7">
        <v>11609756</v>
      </c>
      <c r="E105" s="7">
        <v>2627168</v>
      </c>
      <c r="F105" s="8">
        <f>E105/D105</f>
        <v>0.22628968257386287</v>
      </c>
      <c r="G105" s="31">
        <f>D105-I105-E105</f>
        <v>7137946</v>
      </c>
      <c r="H105" s="8">
        <f>G105/D105</f>
        <v>0.61482308499851335</v>
      </c>
      <c r="I105" s="7">
        <v>1844642</v>
      </c>
      <c r="J105" s="8">
        <f>I105/D105</f>
        <v>0.15888723242762381</v>
      </c>
      <c r="K105" s="7">
        <v>9503779</v>
      </c>
      <c r="L105" s="8">
        <f>K105/$D105</f>
        <v>0.81860281990422534</v>
      </c>
      <c r="M105" s="7">
        <v>1428230</v>
      </c>
      <c r="N105" s="8">
        <f>M105/$D105</f>
        <v>0.12301981195814968</v>
      </c>
      <c r="O105" s="7">
        <f>235878+3499</f>
        <v>239377</v>
      </c>
      <c r="P105" s="8">
        <f>O105/$D105</f>
        <v>2.061860731612275E-2</v>
      </c>
      <c r="Q105" s="7">
        <v>21872</v>
      </c>
      <c r="R105" s="8">
        <f>Q105/$D105</f>
        <v>1.8839327889406117E-3</v>
      </c>
      <c r="S105" s="7">
        <v>103726</v>
      </c>
      <c r="T105" s="8">
        <f>S105/$D105</f>
        <v>8.9343824280200199E-3</v>
      </c>
      <c r="U105" s="7">
        <v>312772</v>
      </c>
      <c r="V105" s="8">
        <f>U105/$D105</f>
        <v>2.694044560454156E-2</v>
      </c>
      <c r="W105" s="7">
        <v>414490</v>
      </c>
      <c r="X105" s="8">
        <f>W105/$D105</f>
        <v>3.5701870047914877E-2</v>
      </c>
      <c r="Y105" s="9">
        <v>52407</v>
      </c>
      <c r="Z105" s="8">
        <v>0.77400000000000002</v>
      </c>
      <c r="AA105" s="7">
        <v>1683890</v>
      </c>
      <c r="AB105" s="8">
        <v>0.14899999999999999</v>
      </c>
      <c r="AC105" s="7">
        <v>550914</v>
      </c>
      <c r="AD105" s="8">
        <v>0.21299999999999999</v>
      </c>
      <c r="AE105" s="7">
        <v>247493.97399999999</v>
      </c>
      <c r="AF105" s="8">
        <v>0.182</v>
      </c>
      <c r="AG105" s="7">
        <v>142274</v>
      </c>
      <c r="AH105" s="8">
        <v>0.08</v>
      </c>
      <c r="AI105" s="7">
        <v>776037</v>
      </c>
      <c r="AJ105" s="8">
        <v>6.8741778064818099E-2</v>
      </c>
      <c r="AK105" s="7">
        <v>263315.03999999998</v>
      </c>
      <c r="AL105" s="8">
        <v>0.10199999999999999</v>
      </c>
      <c r="AM105" s="7">
        <v>805643</v>
      </c>
      <c r="AN105" s="8">
        <v>0.10199999999999999</v>
      </c>
      <c r="AO105" s="7">
        <v>2646608</v>
      </c>
      <c r="AP105" s="8">
        <v>0.33600000000000002</v>
      </c>
      <c r="AQ105" s="7">
        <v>2287272</v>
      </c>
      <c r="AR105" s="8">
        <v>0.28999999999999998</v>
      </c>
      <c r="AS105" s="7">
        <v>2148627</v>
      </c>
      <c r="AT105" s="8">
        <v>0.27200000000000002</v>
      </c>
      <c r="AU105" s="7">
        <v>847730</v>
      </c>
      <c r="AV105" s="8">
        <v>7.3999999999999996E-2</v>
      </c>
      <c r="AW105" s="7">
        <v>2250227</v>
      </c>
      <c r="AX105" s="8">
        <v>0.19700000000000001</v>
      </c>
      <c r="AY105" s="7">
        <v>158300</v>
      </c>
      <c r="AZ105" s="8">
        <v>0.13800000000000001</v>
      </c>
      <c r="BA105" s="71">
        <v>59301</v>
      </c>
      <c r="BB105" s="8">
        <v>8.5999999999999993E-2</v>
      </c>
      <c r="BC105" s="71">
        <v>84542</v>
      </c>
      <c r="BD105" s="8">
        <v>0.122</v>
      </c>
      <c r="BE105" s="71">
        <v>44533</v>
      </c>
      <c r="BF105" s="6">
        <v>23.6</v>
      </c>
      <c r="BG105" s="7">
        <v>3673407</v>
      </c>
      <c r="BH105" s="8">
        <v>0.32539238301234252</v>
      </c>
      <c r="BI105" s="7">
        <v>454422</v>
      </c>
      <c r="BJ105" s="8">
        <v>0.23300000000000001</v>
      </c>
      <c r="BK105" s="7">
        <v>678101</v>
      </c>
      <c r="BL105" s="8">
        <v>0.46600000000000003</v>
      </c>
      <c r="BM105" s="7">
        <v>1453340</v>
      </c>
      <c r="BN105" s="8">
        <v>0.31368325403154879</v>
      </c>
      <c r="BO105" s="7">
        <v>659838</v>
      </c>
      <c r="BP105" s="8">
        <v>0.14241686802377218</v>
      </c>
      <c r="BQ105" s="7">
        <v>3974014</v>
      </c>
      <c r="BR105" s="8">
        <v>0.85799999999999998</v>
      </c>
      <c r="BS105" s="7">
        <v>3605276</v>
      </c>
      <c r="BT105" s="8">
        <v>0.77800000000000002</v>
      </c>
      <c r="BW105" s="26"/>
      <c r="BY105" s="26"/>
      <c r="CH105" s="2"/>
      <c r="CI105" s="25"/>
      <c r="CJ105" s="2"/>
      <c r="CK105" s="25"/>
    </row>
    <row r="106" spans="1:89" x14ac:dyDescent="0.25">
      <c r="A106" s="13" t="s">
        <v>34</v>
      </c>
      <c r="B106" s="28"/>
      <c r="C106" s="28"/>
      <c r="D106" s="7">
        <v>321004407</v>
      </c>
      <c r="E106" s="7">
        <v>73601279</v>
      </c>
      <c r="F106" s="8">
        <f>E106/D106</f>
        <v>0.22928432568217047</v>
      </c>
      <c r="G106" s="31">
        <f>D106-I106-E106</f>
        <v>199670739</v>
      </c>
      <c r="H106" s="8">
        <f>G106/D106</f>
        <v>0.62201868462198406</v>
      </c>
      <c r="I106" s="7">
        <v>47732389</v>
      </c>
      <c r="J106" s="8">
        <f>I106/D106</f>
        <v>0.14869698969584552</v>
      </c>
      <c r="K106" s="7">
        <v>234370202</v>
      </c>
      <c r="L106" s="8">
        <f>K106/$D106</f>
        <v>0.7301152161440575</v>
      </c>
      <c r="M106" s="7">
        <v>40610815</v>
      </c>
      <c r="N106" s="8">
        <f>M106/$D106</f>
        <v>0.1265117054919436</v>
      </c>
      <c r="O106" s="7">
        <f>17186320+570116</f>
        <v>17756436</v>
      </c>
      <c r="P106" s="8">
        <f>O106/$D106</f>
        <v>5.5315240578612992E-2</v>
      </c>
      <c r="Q106" s="7">
        <v>2632102</v>
      </c>
      <c r="R106" s="8">
        <f>Q106/$D106</f>
        <v>8.199582132216646E-3</v>
      </c>
      <c r="S106" s="7">
        <v>15553808</v>
      </c>
      <c r="T106" s="8">
        <f>S106/$D106</f>
        <v>4.8453565311955361E-2</v>
      </c>
      <c r="U106" s="7">
        <v>10081044</v>
      </c>
      <c r="V106" s="8">
        <f>U106/$D106</f>
        <v>3.140469034121391E-2</v>
      </c>
      <c r="W106" s="7">
        <v>56510571</v>
      </c>
      <c r="X106" s="8">
        <f>W106/$D106</f>
        <v>0.17604297563428778</v>
      </c>
      <c r="Y106" s="9">
        <v>57652</v>
      </c>
      <c r="Z106" s="8">
        <v>0.77500000000000002</v>
      </c>
      <c r="AA106" s="7">
        <v>45650345</v>
      </c>
      <c r="AB106" s="8">
        <v>0.14599999999999999</v>
      </c>
      <c r="AC106" s="7">
        <v>14710485</v>
      </c>
      <c r="AD106" s="8">
        <v>0.20300000000000001</v>
      </c>
      <c r="AE106" s="7">
        <v>6207678.2420000006</v>
      </c>
      <c r="AF106" s="8">
        <v>0.16700000000000001</v>
      </c>
      <c r="AG106" s="7">
        <v>4317192</v>
      </c>
      <c r="AH106" s="8">
        <v>9.2999999999999999E-2</v>
      </c>
      <c r="AI106" s="7">
        <v>20276204</v>
      </c>
      <c r="AJ106" s="8">
        <v>6.4770155165989371E-2</v>
      </c>
      <c r="AK106" s="7">
        <v>6518701.5299999993</v>
      </c>
      <c r="AL106" s="8">
        <v>0.09</v>
      </c>
      <c r="AM106" s="7">
        <v>27437114</v>
      </c>
      <c r="AN106" s="8">
        <v>0.126</v>
      </c>
      <c r="AO106" s="7">
        <v>59093612</v>
      </c>
      <c r="AP106" s="8">
        <v>0.27300000000000002</v>
      </c>
      <c r="AQ106" s="7">
        <v>62853315</v>
      </c>
      <c r="AR106" s="8">
        <v>0.29099999999999998</v>
      </c>
      <c r="AS106" s="7">
        <v>66887603</v>
      </c>
      <c r="AT106" s="8">
        <v>0.309</v>
      </c>
      <c r="AU106" s="7">
        <v>33177146</v>
      </c>
      <c r="AV106" s="8">
        <v>0.105</v>
      </c>
      <c r="AW106" s="7">
        <v>61856728</v>
      </c>
      <c r="AX106" s="8">
        <v>0.19600000000000001</v>
      </c>
      <c r="AY106" s="7">
        <v>39792082</v>
      </c>
      <c r="AZ106" s="8">
        <v>0.126</v>
      </c>
      <c r="BA106" s="71" t="s">
        <v>52</v>
      </c>
      <c r="BB106" s="73">
        <v>8.2000000000000003E-2</v>
      </c>
      <c r="BC106" s="71" t="s">
        <v>52</v>
      </c>
      <c r="BD106" s="73">
        <v>9.8500000000000004E-2</v>
      </c>
      <c r="BE106" s="71" t="s">
        <v>52</v>
      </c>
      <c r="BF106" s="75">
        <v>18.8</v>
      </c>
      <c r="BG106" s="7">
        <v>102523670</v>
      </c>
      <c r="BH106" s="8">
        <v>0.3275008484865653</v>
      </c>
      <c r="BI106" s="71" t="s">
        <v>52</v>
      </c>
      <c r="BJ106" s="8">
        <v>0.29499999999999998</v>
      </c>
      <c r="BK106" s="71" t="s">
        <v>52</v>
      </c>
      <c r="BL106" s="8">
        <v>0.50600000000000001</v>
      </c>
      <c r="BM106" s="7">
        <v>36313166</v>
      </c>
      <c r="BN106" s="8">
        <v>0.3055997016004614</v>
      </c>
      <c r="BO106" s="7">
        <v>15029498</v>
      </c>
      <c r="BP106" s="8">
        <v>0.12648332849866992</v>
      </c>
      <c r="BQ106" s="30" t="s">
        <v>52</v>
      </c>
      <c r="BR106" s="8">
        <v>0.872</v>
      </c>
      <c r="BS106" s="30" t="s">
        <v>52</v>
      </c>
      <c r="BT106" s="8">
        <v>0.78700000000000003</v>
      </c>
      <c r="CH106" s="2"/>
      <c r="CI106" s="25"/>
      <c r="CJ106" s="2"/>
      <c r="CK106" s="25"/>
    </row>
    <row r="107" spans="1:89" ht="46.5" customHeight="1" x14ac:dyDescent="0.25">
      <c r="BA107" s="74" t="s">
        <v>318</v>
      </c>
      <c r="BB107" s="74"/>
      <c r="BC107" s="74"/>
      <c r="BD107" s="74"/>
      <c r="BE107" s="74"/>
      <c r="BF107" s="74"/>
    </row>
    <row r="108" spans="1:89" x14ac:dyDescent="0.25">
      <c r="D108" s="52" t="s">
        <v>35</v>
      </c>
      <c r="E108" s="52"/>
      <c r="F108" s="52"/>
      <c r="G108" s="52"/>
      <c r="H108" s="52"/>
      <c r="I108" s="52"/>
      <c r="J108" s="52"/>
      <c r="K108" s="52"/>
      <c r="L108" s="52"/>
      <c r="M108" s="52"/>
      <c r="N108" s="52"/>
      <c r="O108" s="52"/>
      <c r="P108" s="52"/>
      <c r="Q108" s="52"/>
      <c r="R108" s="52"/>
      <c r="S108" s="52"/>
      <c r="T108" s="52"/>
      <c r="U108" s="52"/>
      <c r="V108" s="52"/>
      <c r="W108" s="52"/>
    </row>
    <row r="109" spans="1:89" x14ac:dyDescent="0.25">
      <c r="D109" s="52"/>
      <c r="E109" s="52"/>
      <c r="F109" s="52"/>
      <c r="G109" s="52"/>
      <c r="H109" s="52"/>
      <c r="I109" s="52"/>
      <c r="J109" s="52"/>
      <c r="K109" s="52"/>
      <c r="L109" s="52"/>
      <c r="M109" s="52"/>
      <c r="N109" s="52"/>
      <c r="O109" s="52"/>
      <c r="P109" s="52"/>
      <c r="Q109" s="52"/>
      <c r="R109" s="52"/>
      <c r="S109" s="52"/>
      <c r="T109" s="52"/>
      <c r="U109" s="52"/>
      <c r="V109" s="52"/>
      <c r="W109" s="52"/>
      <c r="BG109" s="2"/>
    </row>
    <row r="110" spans="1:89" x14ac:dyDescent="0.25">
      <c r="D110" s="52"/>
      <c r="E110" s="52"/>
      <c r="F110" s="52"/>
      <c r="G110" s="52"/>
      <c r="H110" s="52"/>
      <c r="I110" s="52"/>
      <c r="J110" s="52"/>
      <c r="K110" s="52"/>
      <c r="L110" s="52"/>
      <c r="M110" s="52"/>
      <c r="N110" s="52"/>
      <c r="O110" s="52"/>
      <c r="P110" s="52"/>
      <c r="Q110" s="52"/>
      <c r="R110" s="52"/>
      <c r="S110" s="52"/>
      <c r="T110" s="52"/>
      <c r="U110" s="52"/>
      <c r="V110" s="52"/>
      <c r="W110" s="52"/>
      <c r="BG110" s="2"/>
    </row>
    <row r="111" spans="1:89" x14ac:dyDescent="0.25">
      <c r="D111" s="23"/>
      <c r="E111" s="23"/>
      <c r="F111" s="66"/>
      <c r="G111" s="23"/>
      <c r="H111" s="66"/>
      <c r="I111" s="23"/>
      <c r="J111" s="66"/>
    </row>
    <row r="112" spans="1:89" x14ac:dyDescent="0.25">
      <c r="D112" s="23"/>
      <c r="E112" s="23"/>
      <c r="F112" s="66"/>
      <c r="G112" s="23"/>
      <c r="H112" s="66"/>
      <c r="I112" s="23"/>
      <c r="J112" s="66"/>
    </row>
    <row r="113" spans="4:10" x14ac:dyDescent="0.25">
      <c r="D113" s="23"/>
      <c r="E113" s="23"/>
      <c r="F113" s="66"/>
      <c r="G113" s="23"/>
      <c r="H113" s="66"/>
      <c r="I113" s="23"/>
      <c r="J113" s="66"/>
    </row>
    <row r="114" spans="4:10" x14ac:dyDescent="0.25">
      <c r="D114" s="23"/>
      <c r="E114" s="23"/>
      <c r="F114" s="66"/>
      <c r="G114" s="23"/>
      <c r="H114" s="66"/>
      <c r="I114" s="23"/>
      <c r="J114" s="66"/>
    </row>
    <row r="115" spans="4:10" x14ac:dyDescent="0.25">
      <c r="D115" s="23"/>
      <c r="E115" s="23"/>
      <c r="F115" s="66"/>
      <c r="G115" s="23"/>
      <c r="H115" s="66"/>
      <c r="I115" s="23"/>
      <c r="J115" s="66"/>
    </row>
    <row r="116" spans="4:10" x14ac:dyDescent="0.25">
      <c r="D116" s="23"/>
      <c r="E116" s="23"/>
      <c r="F116" s="66"/>
      <c r="G116" s="23"/>
      <c r="H116" s="66"/>
      <c r="I116" s="23"/>
      <c r="J116" s="66"/>
    </row>
    <row r="117" spans="4:10" x14ac:dyDescent="0.25">
      <c r="D117" s="23"/>
      <c r="E117" s="23"/>
      <c r="F117" s="66"/>
      <c r="G117" s="23"/>
      <c r="H117" s="66"/>
      <c r="I117" s="23"/>
      <c r="J117" s="66"/>
    </row>
    <row r="118" spans="4:10" x14ac:dyDescent="0.25">
      <c r="D118" s="23"/>
      <c r="E118" s="23"/>
      <c r="F118" s="66"/>
      <c r="G118" s="23"/>
      <c r="H118" s="66"/>
      <c r="I118" s="23"/>
      <c r="J118" s="66"/>
    </row>
    <row r="119" spans="4:10" x14ac:dyDescent="0.25">
      <c r="D119" s="23"/>
      <c r="E119" s="23"/>
      <c r="F119" s="66"/>
      <c r="G119" s="23"/>
      <c r="H119" s="66"/>
      <c r="I119" s="23"/>
      <c r="J119" s="66"/>
    </row>
    <row r="120" spans="4:10" x14ac:dyDescent="0.25">
      <c r="D120" s="23"/>
      <c r="E120" s="23"/>
      <c r="F120" s="66"/>
      <c r="G120" s="23"/>
      <c r="H120" s="66"/>
      <c r="I120" s="23"/>
      <c r="J120" s="66"/>
    </row>
    <row r="121" spans="4:10" x14ac:dyDescent="0.25">
      <c r="D121" s="23"/>
      <c r="E121" s="23"/>
      <c r="F121" s="66"/>
      <c r="G121" s="23"/>
      <c r="H121" s="66"/>
      <c r="I121" s="23"/>
      <c r="J121" s="66"/>
    </row>
    <row r="122" spans="4:10" x14ac:dyDescent="0.25">
      <c r="D122" s="23"/>
      <c r="E122" s="23"/>
      <c r="F122" s="66"/>
      <c r="G122" s="23"/>
      <c r="H122" s="66"/>
      <c r="I122" s="23"/>
      <c r="J122" s="66"/>
    </row>
    <row r="123" spans="4:10" x14ac:dyDescent="0.25">
      <c r="D123" s="23"/>
      <c r="E123" s="23"/>
      <c r="F123" s="66"/>
      <c r="G123" s="23"/>
      <c r="H123" s="66"/>
      <c r="I123" s="23"/>
      <c r="J123" s="66"/>
    </row>
    <row r="124" spans="4:10" x14ac:dyDescent="0.25">
      <c r="D124" s="23"/>
      <c r="E124" s="23"/>
      <c r="F124" s="66"/>
      <c r="G124" s="23"/>
      <c r="H124" s="66"/>
      <c r="I124" s="23"/>
      <c r="J124" s="66"/>
    </row>
    <row r="125" spans="4:10" x14ac:dyDescent="0.25">
      <c r="D125" s="23"/>
      <c r="E125" s="23"/>
      <c r="F125" s="66"/>
      <c r="G125" s="23"/>
      <c r="H125" s="66"/>
      <c r="I125" s="23"/>
      <c r="J125" s="66"/>
    </row>
    <row r="126" spans="4:10" x14ac:dyDescent="0.25">
      <c r="D126" s="23"/>
      <c r="E126" s="23"/>
      <c r="F126" s="66"/>
      <c r="G126" s="23"/>
      <c r="H126" s="66"/>
      <c r="I126" s="23"/>
      <c r="J126" s="66"/>
    </row>
    <row r="127" spans="4:10" x14ac:dyDescent="0.25">
      <c r="D127" s="23"/>
      <c r="E127" s="23"/>
      <c r="F127" s="66"/>
      <c r="G127" s="23"/>
      <c r="H127" s="66"/>
      <c r="I127" s="23"/>
      <c r="J127" s="66"/>
    </row>
    <row r="128" spans="4:10" x14ac:dyDescent="0.25">
      <c r="D128" s="23"/>
      <c r="E128" s="23"/>
      <c r="F128" s="66"/>
      <c r="G128" s="23"/>
      <c r="H128" s="66"/>
      <c r="I128" s="23"/>
      <c r="J128" s="66"/>
    </row>
    <row r="129" spans="4:10" x14ac:dyDescent="0.25">
      <c r="D129" s="23"/>
      <c r="E129" s="23"/>
      <c r="F129" s="66"/>
      <c r="G129" s="23"/>
      <c r="H129" s="66"/>
      <c r="I129" s="23"/>
      <c r="J129" s="66"/>
    </row>
    <row r="130" spans="4:10" x14ac:dyDescent="0.25">
      <c r="D130" s="23"/>
      <c r="E130" s="23"/>
      <c r="F130" s="66"/>
      <c r="G130" s="23"/>
      <c r="H130" s="66"/>
      <c r="I130" s="23"/>
      <c r="J130" s="66"/>
    </row>
    <row r="131" spans="4:10" x14ac:dyDescent="0.25">
      <c r="D131" s="23"/>
      <c r="E131" s="23"/>
      <c r="F131" s="66"/>
      <c r="G131" s="23"/>
      <c r="H131" s="66"/>
      <c r="I131" s="23"/>
      <c r="J131" s="66"/>
    </row>
    <row r="132" spans="4:10" x14ac:dyDescent="0.25">
      <c r="D132" s="23"/>
      <c r="E132" s="23"/>
      <c r="F132" s="66"/>
      <c r="G132" s="23"/>
      <c r="H132" s="66"/>
      <c r="I132" s="23"/>
      <c r="J132" s="66"/>
    </row>
    <row r="133" spans="4:10" x14ac:dyDescent="0.25">
      <c r="D133" s="23"/>
      <c r="E133" s="23"/>
      <c r="F133" s="66"/>
      <c r="G133" s="23"/>
      <c r="H133" s="66"/>
      <c r="I133" s="23"/>
      <c r="J133" s="66"/>
    </row>
    <row r="134" spans="4:10" x14ac:dyDescent="0.25">
      <c r="D134" s="23"/>
      <c r="E134" s="23"/>
      <c r="F134" s="66"/>
      <c r="G134" s="23"/>
      <c r="H134" s="66"/>
      <c r="I134" s="23"/>
      <c r="J134" s="66"/>
    </row>
  </sheetData>
  <autoFilter ref="A3:BF104">
    <sortState ref="A4:BT19">
      <sortCondition ref="A3:A48"/>
    </sortState>
  </autoFilter>
  <mergeCells count="42">
    <mergeCell ref="BA107:BF107"/>
    <mergeCell ref="AM2:AN2"/>
    <mergeCell ref="AY2:AZ2"/>
    <mergeCell ref="AW2:AX2"/>
    <mergeCell ref="D108:W110"/>
    <mergeCell ref="D1:J1"/>
    <mergeCell ref="AM1:AT1"/>
    <mergeCell ref="AO2:AP2"/>
    <mergeCell ref="AQ2:AR2"/>
    <mergeCell ref="AS2:AT2"/>
    <mergeCell ref="E2:F2"/>
    <mergeCell ref="G2:H2"/>
    <mergeCell ref="I2:J2"/>
    <mergeCell ref="K2:L2"/>
    <mergeCell ref="M2:N2"/>
    <mergeCell ref="K1:X1"/>
    <mergeCell ref="AC2:AD2"/>
    <mergeCell ref="AE2:AF2"/>
    <mergeCell ref="AG2:AH2"/>
    <mergeCell ref="AI2:AJ2"/>
    <mergeCell ref="Y1:AL1"/>
    <mergeCell ref="O2:P2"/>
    <mergeCell ref="Q2:R2"/>
    <mergeCell ref="S2:T2"/>
    <mergeCell ref="U2:V2"/>
    <mergeCell ref="W2:X2"/>
    <mergeCell ref="AA2:AB2"/>
    <mergeCell ref="AK2:AL2"/>
    <mergeCell ref="BQ2:BR2"/>
    <mergeCell ref="BS2:BT2"/>
    <mergeCell ref="BM1:BT1"/>
    <mergeCell ref="AU1:BF1"/>
    <mergeCell ref="BG1:BH1"/>
    <mergeCell ref="BG2:BH2"/>
    <mergeCell ref="BI2:BJ2"/>
    <mergeCell ref="BK2:BL2"/>
    <mergeCell ref="BM2:BN2"/>
    <mergeCell ref="BO2:BP2"/>
    <mergeCell ref="BI1:BL1"/>
    <mergeCell ref="BA2:BB2"/>
    <mergeCell ref="BC2:BD2"/>
    <mergeCell ref="BE2:BF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68"/>
  <sheetViews>
    <sheetView zoomScale="60" zoomScaleNormal="60" workbookViewId="0">
      <pane xSplit="1" ySplit="3" topLeftCell="B4" activePane="bottomRight" state="frozen"/>
      <selection pane="topRight" activeCell="C1" sqref="C1"/>
      <selection pane="bottomLeft" activeCell="A2" sqref="A2"/>
      <selection pane="bottomRight" activeCell="Q23" sqref="Q23"/>
    </sheetView>
  </sheetViews>
  <sheetFormatPr defaultRowHeight="15" x14ac:dyDescent="0.25"/>
  <cols>
    <col min="1" max="1" width="36.28515625" style="15" bestFit="1" customWidth="1"/>
    <col min="2" max="2" width="4.85546875" style="15" bestFit="1" customWidth="1"/>
    <col min="3" max="3" width="25.7109375" style="15" bestFit="1" customWidth="1"/>
    <col min="4" max="4" width="18" style="2" bestFit="1" customWidth="1"/>
    <col min="5" max="5" width="18" style="2" customWidth="1"/>
    <col min="6" max="6" width="13.42578125" style="25" customWidth="1"/>
    <col min="7" max="7" width="14.85546875" style="1" bestFit="1" customWidth="1"/>
    <col min="8" max="8" width="11" style="25" customWidth="1"/>
    <col min="9" max="9" width="14.85546875" style="1" bestFit="1" customWidth="1"/>
    <col min="10" max="10" width="9.140625" style="25"/>
    <col min="11" max="11" width="18.140625" style="2" bestFit="1" customWidth="1"/>
    <col min="12" max="12" width="9.140625" style="25"/>
    <col min="13" max="13" width="15.85546875" style="2" bestFit="1" customWidth="1"/>
    <col min="14" max="14" width="9.7109375" style="25" bestFit="1" customWidth="1"/>
    <col min="15" max="15" width="16.28515625" style="2" customWidth="1"/>
    <col min="16" max="16" width="9.7109375" style="25" bestFit="1" customWidth="1"/>
    <col min="17" max="17" width="20.28515625" style="2" customWidth="1"/>
    <col min="18" max="18" width="9.7109375" style="25" bestFit="1" customWidth="1"/>
    <col min="19" max="19" width="16.42578125" style="2" bestFit="1" customWidth="1"/>
    <col min="20" max="20" width="9.7109375" style="25" bestFit="1" customWidth="1"/>
    <col min="21" max="21" width="15.85546875" style="2" bestFit="1" customWidth="1"/>
    <col min="22" max="22" width="9.7109375" style="25" bestFit="1" customWidth="1"/>
    <col min="23" max="23" width="15.28515625" style="2" customWidth="1"/>
    <col min="24" max="24" width="9.7109375" style="25" bestFit="1" customWidth="1"/>
    <col min="25" max="25" width="20.5703125" style="3" customWidth="1"/>
    <col min="26" max="26" width="16.140625" style="25" customWidth="1"/>
    <col min="27" max="27" width="14.85546875" style="2" bestFit="1" customWidth="1"/>
    <col min="28" max="28" width="9.140625" style="25"/>
    <col min="29" max="29" width="14.140625" style="2" customWidth="1"/>
    <col min="30" max="30" width="9.5703125" style="25" bestFit="1" customWidth="1"/>
    <col min="31" max="31" width="17.42578125" style="2" bestFit="1" customWidth="1"/>
    <col min="32" max="32" width="9.5703125" style="25" bestFit="1" customWidth="1"/>
    <col min="33" max="33" width="15.5703125" style="2" customWidth="1"/>
    <col min="34" max="34" width="9.5703125" style="25" bestFit="1" customWidth="1"/>
    <col min="35" max="35" width="16.5703125" style="2" bestFit="1" customWidth="1"/>
    <col min="36" max="36" width="9.5703125" style="25" bestFit="1" customWidth="1"/>
    <col min="37" max="37" width="14.5703125" style="2" bestFit="1" customWidth="1"/>
    <col min="38" max="38" width="9.140625" style="25"/>
    <col min="39" max="39" width="15.42578125" style="2" bestFit="1" customWidth="1"/>
    <col min="40" max="40" width="9.140625" style="25"/>
    <col min="41" max="41" width="14.85546875" style="2" bestFit="1" customWidth="1"/>
    <col min="42" max="42" width="9.140625" style="25"/>
    <col min="43" max="43" width="14.85546875" style="2" bestFit="1" customWidth="1"/>
    <col min="44" max="44" width="9.140625" style="25"/>
    <col min="45" max="45" width="15" style="2" bestFit="1" customWidth="1"/>
    <col min="46" max="46" width="9.140625" style="25"/>
    <col min="47" max="47" width="18.28515625" style="2" customWidth="1"/>
    <col min="48" max="48" width="9.5703125" style="25" bestFit="1" customWidth="1"/>
    <col min="49" max="49" width="16.140625" style="2" bestFit="1" customWidth="1"/>
    <col min="50" max="50" width="9.140625" style="25"/>
    <col min="51" max="51" width="16.5703125" style="2" bestFit="1" customWidth="1"/>
    <col min="52" max="52" width="11.5703125" style="25" customWidth="1"/>
    <col min="53" max="53" width="11.140625" style="2" bestFit="1" customWidth="1"/>
    <col min="54" max="54" width="9.140625" style="25"/>
    <col min="55" max="55" width="11.140625" style="2" bestFit="1" customWidth="1"/>
    <col min="56" max="56" width="9.140625" style="25"/>
    <col min="57" max="57" width="11.140625" style="2" bestFit="1" customWidth="1"/>
    <col min="58" max="58" width="20.42578125" style="4" customWidth="1"/>
    <col min="59" max="59" width="17.28515625" style="72" bestFit="1" customWidth="1"/>
    <col min="60" max="60" width="7.42578125" style="69" bestFit="1" customWidth="1"/>
    <col min="61" max="61" width="13.42578125" style="2" bestFit="1" customWidth="1"/>
    <col min="62" max="62" width="9.5703125" style="25" bestFit="1" customWidth="1"/>
    <col min="63" max="63" width="12.5703125" style="2" bestFit="1" customWidth="1"/>
    <col min="64" max="64" width="9.5703125" style="25" bestFit="1" customWidth="1"/>
    <col min="65" max="65" width="12.85546875" style="2" bestFit="1" customWidth="1"/>
    <col min="66" max="66" width="7.42578125" style="25" bestFit="1" customWidth="1"/>
    <col min="67" max="67" width="13.140625" style="2" customWidth="1"/>
    <col min="68" max="68" width="9.140625" style="25"/>
    <col min="69" max="69" width="12" style="2" bestFit="1" customWidth="1"/>
    <col min="70" max="70" width="7.42578125" style="25" bestFit="1" customWidth="1"/>
    <col min="71" max="71" width="12.42578125" style="2" bestFit="1" customWidth="1"/>
    <col min="72" max="72" width="7.42578125" style="25" bestFit="1" customWidth="1"/>
    <col min="73" max="16384" width="9.140625" style="1"/>
  </cols>
  <sheetData>
    <row r="1" spans="1:72" s="11" customFormat="1" ht="18" customHeight="1" x14ac:dyDescent="0.25">
      <c r="A1" s="10"/>
      <c r="B1" s="10"/>
      <c r="C1" s="10"/>
      <c r="D1" s="53" t="s">
        <v>1</v>
      </c>
      <c r="E1" s="53"/>
      <c r="F1" s="53"/>
      <c r="G1" s="53"/>
      <c r="H1" s="53"/>
      <c r="I1" s="53"/>
      <c r="J1" s="53"/>
      <c r="K1" s="33" t="s">
        <v>30</v>
      </c>
      <c r="L1" s="34"/>
      <c r="M1" s="34"/>
      <c r="N1" s="34"/>
      <c r="O1" s="34"/>
      <c r="P1" s="34"/>
      <c r="Q1" s="34"/>
      <c r="R1" s="34"/>
      <c r="S1" s="34"/>
      <c r="T1" s="34"/>
      <c r="U1" s="34"/>
      <c r="V1" s="34"/>
      <c r="W1" s="34"/>
      <c r="X1" s="35"/>
      <c r="Y1" s="43" t="s">
        <v>45</v>
      </c>
      <c r="Z1" s="44"/>
      <c r="AA1" s="44"/>
      <c r="AB1" s="44"/>
      <c r="AC1" s="44"/>
      <c r="AD1" s="44"/>
      <c r="AE1" s="44"/>
      <c r="AF1" s="44"/>
      <c r="AG1" s="44"/>
      <c r="AH1" s="44"/>
      <c r="AI1" s="44"/>
      <c r="AJ1" s="44"/>
      <c r="AK1" s="44"/>
      <c r="AL1" s="45"/>
      <c r="AM1" s="54" t="s">
        <v>31</v>
      </c>
      <c r="AN1" s="54"/>
      <c r="AO1" s="54"/>
      <c r="AP1" s="54"/>
      <c r="AQ1" s="54"/>
      <c r="AR1" s="54"/>
      <c r="AS1" s="54"/>
      <c r="AT1" s="54"/>
      <c r="AU1" s="36" t="s">
        <v>33</v>
      </c>
      <c r="AV1" s="37"/>
      <c r="AW1" s="37"/>
      <c r="AX1" s="37"/>
      <c r="AY1" s="37"/>
      <c r="AZ1" s="37"/>
      <c r="BA1" s="37"/>
      <c r="BB1" s="37"/>
      <c r="BC1" s="37"/>
      <c r="BD1" s="37"/>
      <c r="BE1" s="37"/>
      <c r="BF1" s="38"/>
      <c r="BG1" s="33" t="s">
        <v>47</v>
      </c>
      <c r="BH1" s="35"/>
      <c r="BI1" s="55" t="s">
        <v>32</v>
      </c>
      <c r="BJ1" s="55"/>
      <c r="BK1" s="55"/>
      <c r="BL1" s="55"/>
      <c r="BM1" s="33" t="s">
        <v>51</v>
      </c>
      <c r="BN1" s="34"/>
      <c r="BO1" s="34"/>
      <c r="BP1" s="34"/>
      <c r="BQ1" s="34"/>
      <c r="BR1" s="34"/>
      <c r="BS1" s="34"/>
      <c r="BT1" s="35"/>
    </row>
    <row r="2" spans="1:72" s="4" customFormat="1" ht="90" customHeight="1" x14ac:dyDescent="0.25">
      <c r="A2" s="16"/>
      <c r="B2" s="16"/>
      <c r="C2" s="16"/>
      <c r="D2" s="22" t="s">
        <v>1</v>
      </c>
      <c r="E2" s="41" t="s">
        <v>2</v>
      </c>
      <c r="F2" s="42"/>
      <c r="G2" s="41" t="s">
        <v>3</v>
      </c>
      <c r="H2" s="42"/>
      <c r="I2" s="41" t="s">
        <v>4</v>
      </c>
      <c r="J2" s="42"/>
      <c r="K2" s="46" t="s">
        <v>5</v>
      </c>
      <c r="L2" s="47"/>
      <c r="M2" s="46" t="s">
        <v>37</v>
      </c>
      <c r="N2" s="47"/>
      <c r="O2" s="46" t="s">
        <v>38</v>
      </c>
      <c r="P2" s="47"/>
      <c r="Q2" s="46" t="s">
        <v>39</v>
      </c>
      <c r="R2" s="47"/>
      <c r="S2" s="46" t="s">
        <v>40</v>
      </c>
      <c r="T2" s="47"/>
      <c r="U2" s="46" t="s">
        <v>41</v>
      </c>
      <c r="V2" s="47"/>
      <c r="W2" s="46" t="s">
        <v>42</v>
      </c>
      <c r="X2" s="47"/>
      <c r="Y2" s="22" t="s">
        <v>10</v>
      </c>
      <c r="Z2" s="68" t="s">
        <v>7</v>
      </c>
      <c r="AA2" s="48" t="s">
        <v>13</v>
      </c>
      <c r="AB2" s="48"/>
      <c r="AC2" s="41" t="s">
        <v>14</v>
      </c>
      <c r="AD2" s="42"/>
      <c r="AE2" s="41" t="s">
        <v>15</v>
      </c>
      <c r="AF2" s="42"/>
      <c r="AG2" s="41" t="s">
        <v>43</v>
      </c>
      <c r="AH2" s="42"/>
      <c r="AI2" s="41" t="s">
        <v>16</v>
      </c>
      <c r="AJ2" s="42"/>
      <c r="AK2" s="41" t="s">
        <v>44</v>
      </c>
      <c r="AL2" s="42"/>
      <c r="AM2" s="49" t="s">
        <v>17</v>
      </c>
      <c r="AN2" s="49"/>
      <c r="AO2" s="32" t="s">
        <v>18</v>
      </c>
      <c r="AP2" s="32"/>
      <c r="AQ2" s="32" t="s">
        <v>19</v>
      </c>
      <c r="AR2" s="32"/>
      <c r="AS2" s="49" t="s">
        <v>20</v>
      </c>
      <c r="AT2" s="49"/>
      <c r="AU2" s="70" t="s">
        <v>23</v>
      </c>
      <c r="AV2" s="68" t="s">
        <v>29</v>
      </c>
      <c r="AW2" s="50" t="s">
        <v>24</v>
      </c>
      <c r="AX2" s="51"/>
      <c r="AY2" s="41" t="s">
        <v>6</v>
      </c>
      <c r="AZ2" s="42"/>
      <c r="BA2" s="56" t="s">
        <v>25</v>
      </c>
      <c r="BB2" s="56"/>
      <c r="BC2" s="56" t="s">
        <v>26</v>
      </c>
      <c r="BD2" s="56"/>
      <c r="BE2" s="56" t="s">
        <v>46</v>
      </c>
      <c r="BF2" s="56"/>
      <c r="BG2" s="39" t="s">
        <v>48</v>
      </c>
      <c r="BH2" s="40"/>
      <c r="BI2" s="41" t="s">
        <v>21</v>
      </c>
      <c r="BJ2" s="42"/>
      <c r="BK2" s="41" t="s">
        <v>22</v>
      </c>
      <c r="BL2" s="42"/>
      <c r="BM2" s="32" t="s">
        <v>11</v>
      </c>
      <c r="BN2" s="32"/>
      <c r="BO2" s="32" t="s">
        <v>12</v>
      </c>
      <c r="BP2" s="32"/>
      <c r="BQ2" s="32" t="s">
        <v>49</v>
      </c>
      <c r="BR2" s="32"/>
      <c r="BS2" s="32" t="s">
        <v>50</v>
      </c>
      <c r="BT2" s="32"/>
    </row>
    <row r="3" spans="1:72" s="5" customFormat="1" x14ac:dyDescent="0.25">
      <c r="A3" s="12" t="s">
        <v>53</v>
      </c>
      <c r="B3" s="12"/>
      <c r="C3" s="12" t="s">
        <v>36</v>
      </c>
      <c r="D3" s="19" t="s">
        <v>8</v>
      </c>
      <c r="E3" s="19" t="s">
        <v>8</v>
      </c>
      <c r="F3" s="64" t="s">
        <v>9</v>
      </c>
      <c r="G3" s="19" t="s">
        <v>8</v>
      </c>
      <c r="H3" s="64" t="s">
        <v>9</v>
      </c>
      <c r="I3" s="19" t="s">
        <v>8</v>
      </c>
      <c r="J3" s="64" t="s">
        <v>9</v>
      </c>
      <c r="K3" s="21" t="s">
        <v>8</v>
      </c>
      <c r="L3" s="67" t="s">
        <v>9</v>
      </c>
      <c r="M3" s="21" t="s">
        <v>8</v>
      </c>
      <c r="N3" s="67" t="s">
        <v>9</v>
      </c>
      <c r="O3" s="21" t="s">
        <v>8</v>
      </c>
      <c r="P3" s="67" t="s">
        <v>9</v>
      </c>
      <c r="Q3" s="21" t="s">
        <v>8</v>
      </c>
      <c r="R3" s="67" t="s">
        <v>9</v>
      </c>
      <c r="S3" s="21" t="s">
        <v>8</v>
      </c>
      <c r="T3" s="67" t="s">
        <v>9</v>
      </c>
      <c r="U3" s="21" t="s">
        <v>8</v>
      </c>
      <c r="V3" s="67" t="s">
        <v>9</v>
      </c>
      <c r="W3" s="21" t="s">
        <v>8</v>
      </c>
      <c r="X3" s="67" t="s">
        <v>9</v>
      </c>
      <c r="Y3" s="24" t="s">
        <v>28</v>
      </c>
      <c r="Z3" s="64" t="s">
        <v>9</v>
      </c>
      <c r="AA3" s="19" t="s">
        <v>8</v>
      </c>
      <c r="AB3" s="64" t="s">
        <v>9</v>
      </c>
      <c r="AC3" s="19" t="s">
        <v>8</v>
      </c>
      <c r="AD3" s="64" t="s">
        <v>9</v>
      </c>
      <c r="AE3" s="19" t="s">
        <v>8</v>
      </c>
      <c r="AF3" s="64" t="s">
        <v>9</v>
      </c>
      <c r="AG3" s="19" t="s">
        <v>8</v>
      </c>
      <c r="AH3" s="64" t="s">
        <v>9</v>
      </c>
      <c r="AI3" s="19" t="s">
        <v>8</v>
      </c>
      <c r="AJ3" s="64" t="s">
        <v>9</v>
      </c>
      <c r="AK3" s="19" t="s">
        <v>8</v>
      </c>
      <c r="AL3" s="64" t="s">
        <v>9</v>
      </c>
      <c r="AM3" s="21" t="s">
        <v>8</v>
      </c>
      <c r="AN3" s="67" t="s">
        <v>9</v>
      </c>
      <c r="AO3" s="21" t="s">
        <v>8</v>
      </c>
      <c r="AP3" s="67" t="s">
        <v>9</v>
      </c>
      <c r="AQ3" s="21" t="s">
        <v>8</v>
      </c>
      <c r="AR3" s="67" t="s">
        <v>9</v>
      </c>
      <c r="AS3" s="21" t="s">
        <v>8</v>
      </c>
      <c r="AT3" s="67" t="s">
        <v>9</v>
      </c>
      <c r="AU3" s="19" t="s">
        <v>8</v>
      </c>
      <c r="AV3" s="64" t="s">
        <v>9</v>
      </c>
      <c r="AW3" s="19" t="s">
        <v>8</v>
      </c>
      <c r="AX3" s="64" t="s">
        <v>9</v>
      </c>
      <c r="AY3" s="19" t="s">
        <v>8</v>
      </c>
      <c r="AZ3" s="64" t="s">
        <v>9</v>
      </c>
      <c r="BA3" s="19" t="s">
        <v>8</v>
      </c>
      <c r="BB3" s="64" t="s">
        <v>9</v>
      </c>
      <c r="BC3" s="19" t="s">
        <v>8</v>
      </c>
      <c r="BD3" s="64" t="s">
        <v>9</v>
      </c>
      <c r="BE3" s="19" t="s">
        <v>8</v>
      </c>
      <c r="BF3" s="20" t="s">
        <v>27</v>
      </c>
      <c r="BG3" s="21" t="s">
        <v>8</v>
      </c>
      <c r="BH3" s="67" t="s">
        <v>9</v>
      </c>
      <c r="BI3" s="19" t="s">
        <v>8</v>
      </c>
      <c r="BJ3" s="64" t="s">
        <v>9</v>
      </c>
      <c r="BK3" s="19" t="s">
        <v>8</v>
      </c>
      <c r="BL3" s="64" t="s">
        <v>9</v>
      </c>
      <c r="BM3" s="21" t="s">
        <v>8</v>
      </c>
      <c r="BN3" s="67" t="s">
        <v>9</v>
      </c>
      <c r="BO3" s="21" t="s">
        <v>8</v>
      </c>
      <c r="BP3" s="67" t="s">
        <v>9</v>
      </c>
      <c r="BQ3" s="21" t="s">
        <v>8</v>
      </c>
      <c r="BR3" s="67" t="s">
        <v>9</v>
      </c>
      <c r="BS3" s="21" t="s">
        <v>8</v>
      </c>
      <c r="BT3" s="67" t="s">
        <v>9</v>
      </c>
    </row>
    <row r="4" spans="1:72" s="59" customFormat="1" x14ac:dyDescent="0.25">
      <c r="A4" s="57" t="s">
        <v>252</v>
      </c>
      <c r="B4" s="58">
        <v>1</v>
      </c>
      <c r="C4" s="58" t="s">
        <v>285</v>
      </c>
      <c r="D4" s="60">
        <v>334372</v>
      </c>
      <c r="E4" s="60">
        <v>78462</v>
      </c>
      <c r="F4" s="65">
        <v>0.23499999999999999</v>
      </c>
      <c r="G4" s="60">
        <v>200605</v>
      </c>
      <c r="H4" s="65">
        <v>0.6</v>
      </c>
      <c r="I4" s="60">
        <v>55305</v>
      </c>
      <c r="J4" s="65">
        <v>0.16500000000000001</v>
      </c>
      <c r="K4" s="60">
        <v>315998</v>
      </c>
      <c r="L4" s="65">
        <v>0.94499999999999995</v>
      </c>
      <c r="M4" s="60">
        <v>3438</v>
      </c>
      <c r="N4" s="65">
        <v>0.01</v>
      </c>
      <c r="O4" s="60">
        <v>2610</v>
      </c>
      <c r="P4" s="65">
        <v>8.0000000000000002E-3</v>
      </c>
      <c r="Q4" s="60">
        <v>613</v>
      </c>
      <c r="R4" s="65">
        <v>2E-3</v>
      </c>
      <c r="S4" s="60">
        <v>5600</v>
      </c>
      <c r="T4" s="65">
        <v>1.7000000000000001E-2</v>
      </c>
      <c r="U4" s="60">
        <v>6113</v>
      </c>
      <c r="V4" s="65">
        <v>1.7999999999999999E-2</v>
      </c>
      <c r="W4" s="60">
        <v>16492</v>
      </c>
      <c r="X4" s="65">
        <v>4.9000000000000002E-2</v>
      </c>
      <c r="Y4" s="61">
        <v>53164</v>
      </c>
      <c r="Z4" s="65">
        <v>0.8</v>
      </c>
      <c r="AA4" s="60">
        <v>37238</v>
      </c>
      <c r="AB4" s="65">
        <v>0.114</v>
      </c>
      <c r="AC4" s="60">
        <v>12175</v>
      </c>
      <c r="AD4" s="65">
        <v>0.159</v>
      </c>
      <c r="AE4" s="60">
        <v>5685</v>
      </c>
      <c r="AF4" s="65">
        <v>0.14099999999999999</v>
      </c>
      <c r="AG4" s="60">
        <v>3382</v>
      </c>
      <c r="AH4" s="65">
        <v>6.4000000000000001E-2</v>
      </c>
      <c r="AI4" s="60">
        <v>15832</v>
      </c>
      <c r="AJ4" s="65">
        <v>4.9000000000000002E-2</v>
      </c>
      <c r="AK4" s="60">
        <v>5595</v>
      </c>
      <c r="AL4" s="65">
        <v>7.2999999999999995E-2</v>
      </c>
      <c r="AM4" s="60">
        <v>19126</v>
      </c>
      <c r="AN4" s="65">
        <v>8.5000000000000006E-2</v>
      </c>
      <c r="AO4" s="60">
        <v>97433</v>
      </c>
      <c r="AP4" s="65">
        <v>0.433</v>
      </c>
      <c r="AQ4" s="60">
        <v>66558</v>
      </c>
      <c r="AR4" s="65">
        <v>0.29599999999999999</v>
      </c>
      <c r="AS4" s="60">
        <v>42093</v>
      </c>
      <c r="AT4" s="65">
        <v>0.187</v>
      </c>
      <c r="AU4" s="60">
        <v>20097</v>
      </c>
      <c r="AV4" s="65">
        <v>6.0999999999999999E-2</v>
      </c>
      <c r="AW4" s="60">
        <v>54145</v>
      </c>
      <c r="AX4" s="65">
        <v>0.16400000000000001</v>
      </c>
      <c r="AY4" s="60">
        <v>42435</v>
      </c>
      <c r="AZ4" s="65">
        <v>0.128</v>
      </c>
      <c r="BA4" s="60">
        <v>1299</v>
      </c>
      <c r="BB4" s="65">
        <v>6.9000000000000006E-2</v>
      </c>
      <c r="BC4" s="60">
        <v>2018</v>
      </c>
      <c r="BD4" s="65">
        <v>0.108</v>
      </c>
      <c r="BE4" s="60">
        <v>1240</v>
      </c>
      <c r="BF4" s="5">
        <v>22.5</v>
      </c>
      <c r="BG4" s="60">
        <v>96803</v>
      </c>
      <c r="BH4" s="65">
        <v>0.29799999999999999</v>
      </c>
      <c r="BI4" s="60">
        <v>11862</v>
      </c>
      <c r="BJ4" s="65">
        <v>0.19600000000000001</v>
      </c>
      <c r="BK4" s="60">
        <v>12095</v>
      </c>
      <c r="BL4" s="65">
        <v>0.39500000000000002</v>
      </c>
      <c r="BM4" s="60">
        <v>44245</v>
      </c>
      <c r="BN4" s="65">
        <v>0.32900000000000001</v>
      </c>
      <c r="BO4" s="60">
        <v>14227</v>
      </c>
      <c r="BP4" s="65">
        <v>0.106</v>
      </c>
      <c r="BQ4" s="60">
        <v>115193</v>
      </c>
      <c r="BR4" s="65">
        <v>0.85599999999999998</v>
      </c>
      <c r="BS4" s="60">
        <v>103988</v>
      </c>
      <c r="BT4" s="65">
        <v>0.77200000000000002</v>
      </c>
    </row>
    <row r="5" spans="1:72" s="59" customFormat="1" x14ac:dyDescent="0.25">
      <c r="A5" s="57" t="s">
        <v>253</v>
      </c>
      <c r="B5" s="58">
        <v>2</v>
      </c>
      <c r="C5" s="58" t="s">
        <v>286</v>
      </c>
      <c r="D5" s="60">
        <v>360961</v>
      </c>
      <c r="E5" s="60">
        <v>78109</v>
      </c>
      <c r="F5" s="65">
        <v>0.216</v>
      </c>
      <c r="G5" s="60">
        <v>219944</v>
      </c>
      <c r="H5" s="65">
        <v>0.60899999999999999</v>
      </c>
      <c r="I5" s="60">
        <v>62908</v>
      </c>
      <c r="J5" s="65">
        <v>0.17399999999999999</v>
      </c>
      <c r="K5" s="60">
        <v>328473</v>
      </c>
      <c r="L5" s="65">
        <v>0.91</v>
      </c>
      <c r="M5" s="60">
        <v>13051</v>
      </c>
      <c r="N5" s="65">
        <v>3.5999999999999997E-2</v>
      </c>
      <c r="O5" s="60">
        <v>5275</v>
      </c>
      <c r="P5" s="65">
        <v>1.4E-2</v>
      </c>
      <c r="Q5" s="60">
        <v>664</v>
      </c>
      <c r="R5" s="65">
        <v>2E-3</v>
      </c>
      <c r="S5" s="60">
        <v>4746</v>
      </c>
      <c r="T5" s="65">
        <v>1.2999999999999999E-2</v>
      </c>
      <c r="U5" s="60">
        <v>8752</v>
      </c>
      <c r="V5" s="65">
        <v>2.4E-2</v>
      </c>
      <c r="W5" s="60">
        <v>17653</v>
      </c>
      <c r="X5" s="65">
        <v>4.9000000000000002E-2</v>
      </c>
      <c r="Y5" s="61">
        <v>60560</v>
      </c>
      <c r="Z5" s="65">
        <v>0.80400000000000005</v>
      </c>
      <c r="AA5" s="60">
        <v>38423</v>
      </c>
      <c r="AB5" s="65">
        <v>0.11</v>
      </c>
      <c r="AC5" s="60">
        <v>9748</v>
      </c>
      <c r="AD5" s="65">
        <v>0.127</v>
      </c>
      <c r="AE5" s="60">
        <v>4966</v>
      </c>
      <c r="AF5" s="65">
        <v>0.12</v>
      </c>
      <c r="AG5" s="60">
        <v>3160</v>
      </c>
      <c r="AH5" s="65">
        <v>5.1999999999999998E-2</v>
      </c>
      <c r="AI5" s="60">
        <v>18811</v>
      </c>
      <c r="AJ5" s="65">
        <v>5.3999999999999999E-2</v>
      </c>
      <c r="AK5" s="60">
        <v>4773</v>
      </c>
      <c r="AL5" s="65">
        <v>6.2E-2</v>
      </c>
      <c r="AM5" s="60">
        <v>16083</v>
      </c>
      <c r="AN5" s="65">
        <v>6.6000000000000003E-2</v>
      </c>
      <c r="AO5" s="60">
        <v>76788</v>
      </c>
      <c r="AP5" s="65">
        <v>0.316</v>
      </c>
      <c r="AQ5" s="60">
        <v>75404</v>
      </c>
      <c r="AR5" s="65">
        <v>0.311</v>
      </c>
      <c r="AS5" s="60">
        <v>74450</v>
      </c>
      <c r="AT5" s="65">
        <v>0.307</v>
      </c>
      <c r="AU5" s="60">
        <v>18396</v>
      </c>
      <c r="AV5" s="65">
        <v>5.1999999999999998E-2</v>
      </c>
      <c r="AW5" s="60">
        <v>47270</v>
      </c>
      <c r="AX5" s="65">
        <v>0.13200000000000001</v>
      </c>
      <c r="AY5" s="60">
        <v>43687</v>
      </c>
      <c r="AZ5" s="65">
        <v>0.122</v>
      </c>
      <c r="BA5" s="60">
        <v>1238</v>
      </c>
      <c r="BB5" s="65">
        <v>6.8000000000000005E-2</v>
      </c>
      <c r="BC5" s="60">
        <v>1816</v>
      </c>
      <c r="BD5" s="65">
        <v>0.1</v>
      </c>
      <c r="BE5" s="60">
        <v>877</v>
      </c>
      <c r="BF5" s="5">
        <v>13.4</v>
      </c>
      <c r="BG5" s="60">
        <v>88894</v>
      </c>
      <c r="BH5" s="65">
        <v>0.254</v>
      </c>
      <c r="BI5" s="60">
        <v>13739</v>
      </c>
      <c r="BJ5" s="65">
        <v>0.20799999999999999</v>
      </c>
      <c r="BK5" s="60">
        <v>16372</v>
      </c>
      <c r="BL5" s="65">
        <v>0.44</v>
      </c>
      <c r="BM5" s="60">
        <v>46331</v>
      </c>
      <c r="BN5" s="65">
        <v>0.32300000000000001</v>
      </c>
      <c r="BO5" s="60">
        <v>12820</v>
      </c>
      <c r="BP5" s="65">
        <v>8.8999999999999996E-2</v>
      </c>
      <c r="BQ5" s="60">
        <v>127815</v>
      </c>
      <c r="BR5" s="65">
        <v>0.89100000000000001</v>
      </c>
      <c r="BS5" s="60">
        <v>116737</v>
      </c>
      <c r="BT5" s="65">
        <v>0.81399999999999995</v>
      </c>
    </row>
    <row r="6" spans="1:72" s="59" customFormat="1" x14ac:dyDescent="0.25">
      <c r="A6" s="57" t="s">
        <v>254</v>
      </c>
      <c r="B6" s="58">
        <v>3</v>
      </c>
      <c r="C6" s="58" t="s">
        <v>287</v>
      </c>
      <c r="D6" s="60">
        <v>361585</v>
      </c>
      <c r="E6" s="60">
        <v>89996</v>
      </c>
      <c r="F6" s="65">
        <v>0.249</v>
      </c>
      <c r="G6" s="60">
        <v>228877</v>
      </c>
      <c r="H6" s="65">
        <v>0.63300000000000001</v>
      </c>
      <c r="I6" s="60">
        <v>42712</v>
      </c>
      <c r="J6" s="65">
        <v>0.11799999999999999</v>
      </c>
      <c r="K6" s="60">
        <v>262803</v>
      </c>
      <c r="L6" s="65">
        <v>0.72699999999999998</v>
      </c>
      <c r="M6" s="60">
        <v>65661</v>
      </c>
      <c r="N6" s="65">
        <v>0.182</v>
      </c>
      <c r="O6" s="60">
        <v>11970</v>
      </c>
      <c r="P6" s="65">
        <v>3.3000000000000002E-2</v>
      </c>
      <c r="Q6" s="60">
        <v>340</v>
      </c>
      <c r="R6" s="65">
        <v>1E-3</v>
      </c>
      <c r="S6" s="60">
        <v>7156</v>
      </c>
      <c r="T6" s="65">
        <v>0.02</v>
      </c>
      <c r="U6" s="60">
        <v>13655</v>
      </c>
      <c r="V6" s="65">
        <v>3.7999999999999999E-2</v>
      </c>
      <c r="W6" s="60">
        <v>18070</v>
      </c>
      <c r="X6" s="65">
        <v>0.05</v>
      </c>
      <c r="Y6" s="61">
        <v>59490</v>
      </c>
      <c r="Z6" s="65">
        <v>0.80200000000000005</v>
      </c>
      <c r="AA6" s="60">
        <v>49459</v>
      </c>
      <c r="AB6" s="65">
        <v>0.13900000000000001</v>
      </c>
      <c r="AC6" s="60">
        <v>18736</v>
      </c>
      <c r="AD6" s="65">
        <v>0.21199999999999999</v>
      </c>
      <c r="AE6" s="60">
        <v>7537</v>
      </c>
      <c r="AF6" s="65">
        <v>0.16600000000000001</v>
      </c>
      <c r="AG6" s="60">
        <v>3209</v>
      </c>
      <c r="AH6" s="65">
        <v>7.6999999999999999E-2</v>
      </c>
      <c r="AI6" s="60">
        <v>21896</v>
      </c>
      <c r="AJ6" s="65">
        <v>6.2E-2</v>
      </c>
      <c r="AK6" s="60">
        <v>8308</v>
      </c>
      <c r="AL6" s="65">
        <v>9.4E-2</v>
      </c>
      <c r="AM6" s="60">
        <v>26714</v>
      </c>
      <c r="AN6" s="65">
        <v>0.11</v>
      </c>
      <c r="AO6" s="60">
        <v>70629</v>
      </c>
      <c r="AP6" s="65">
        <v>0.28999999999999998</v>
      </c>
      <c r="AQ6" s="60">
        <v>66029</v>
      </c>
      <c r="AR6" s="65">
        <v>0.27200000000000002</v>
      </c>
      <c r="AS6" s="60">
        <v>79770</v>
      </c>
      <c r="AT6" s="65">
        <v>0.32800000000000001</v>
      </c>
      <c r="AU6" s="60">
        <v>32585</v>
      </c>
      <c r="AV6" s="65">
        <v>9.0999999999999998E-2</v>
      </c>
      <c r="AW6" s="60">
        <v>67520</v>
      </c>
      <c r="AX6" s="65">
        <v>0.189</v>
      </c>
      <c r="AY6" s="60">
        <v>42648</v>
      </c>
      <c r="AZ6" s="65">
        <v>0.11899999999999999</v>
      </c>
      <c r="BA6" s="60">
        <v>2551</v>
      </c>
      <c r="BB6" s="65">
        <v>9.1999999999999998E-2</v>
      </c>
      <c r="BC6" s="60">
        <v>3587</v>
      </c>
      <c r="BD6" s="65">
        <v>0.129</v>
      </c>
      <c r="BE6" s="60">
        <v>1582</v>
      </c>
      <c r="BF6" s="5">
        <v>28.8</v>
      </c>
      <c r="BG6" s="60">
        <v>108461</v>
      </c>
      <c r="BH6" s="65">
        <v>0.30599999999999999</v>
      </c>
      <c r="BI6" s="60">
        <v>13848</v>
      </c>
      <c r="BJ6" s="65">
        <v>0.22500000000000001</v>
      </c>
      <c r="BK6" s="60">
        <v>23890</v>
      </c>
      <c r="BL6" s="65">
        <v>0.441</v>
      </c>
      <c r="BM6" s="60">
        <v>33791</v>
      </c>
      <c r="BN6" s="65">
        <v>0.24199999999999999</v>
      </c>
      <c r="BO6" s="60">
        <v>19207</v>
      </c>
      <c r="BP6" s="65">
        <v>0.13800000000000001</v>
      </c>
      <c r="BQ6" s="60">
        <v>125657</v>
      </c>
      <c r="BR6" s="65">
        <v>0.90100000000000002</v>
      </c>
      <c r="BS6" s="60">
        <v>117275</v>
      </c>
      <c r="BT6" s="65">
        <v>0.84099999999999997</v>
      </c>
    </row>
    <row r="7" spans="1:72" s="59" customFormat="1" x14ac:dyDescent="0.25">
      <c r="A7" s="57" t="s">
        <v>255</v>
      </c>
      <c r="B7" s="58">
        <v>4</v>
      </c>
      <c r="C7" s="58" t="s">
        <v>288</v>
      </c>
      <c r="D7" s="60">
        <v>356861</v>
      </c>
      <c r="E7" s="60">
        <v>85297</v>
      </c>
      <c r="F7" s="65">
        <v>0.23899999999999999</v>
      </c>
      <c r="G7" s="60">
        <v>222753</v>
      </c>
      <c r="H7" s="65">
        <v>0.624</v>
      </c>
      <c r="I7" s="60">
        <v>48811</v>
      </c>
      <c r="J7" s="65">
        <v>0.13700000000000001</v>
      </c>
      <c r="K7" s="60">
        <v>305393</v>
      </c>
      <c r="L7" s="65">
        <v>0.85599999999999998</v>
      </c>
      <c r="M7" s="60">
        <v>27691</v>
      </c>
      <c r="N7" s="65">
        <v>7.8E-2</v>
      </c>
      <c r="O7" s="60">
        <v>11014</v>
      </c>
      <c r="P7" s="65">
        <v>3.1E-2</v>
      </c>
      <c r="Q7" s="60">
        <v>732</v>
      </c>
      <c r="R7" s="65">
        <v>2E-3</v>
      </c>
      <c r="S7" s="60">
        <v>3483</v>
      </c>
      <c r="T7" s="65">
        <v>0.01</v>
      </c>
      <c r="U7" s="60">
        <v>8548</v>
      </c>
      <c r="V7" s="65">
        <v>2.4E-2</v>
      </c>
      <c r="W7" s="60">
        <v>15589</v>
      </c>
      <c r="X7" s="65">
        <v>4.3999999999999997E-2</v>
      </c>
      <c r="Y7" s="61">
        <v>64403</v>
      </c>
      <c r="Z7" s="65">
        <v>0.79900000000000004</v>
      </c>
      <c r="AA7" s="60">
        <v>40863</v>
      </c>
      <c r="AB7" s="65">
        <v>0.11799999999999999</v>
      </c>
      <c r="AC7" s="60">
        <v>12521</v>
      </c>
      <c r="AD7" s="65">
        <v>0.14899999999999999</v>
      </c>
      <c r="AE7" s="60">
        <v>5301</v>
      </c>
      <c r="AF7" s="65">
        <v>0.122</v>
      </c>
      <c r="AG7" s="60">
        <v>2504</v>
      </c>
      <c r="AH7" s="65">
        <v>5.2999999999999999E-2</v>
      </c>
      <c r="AI7" s="60">
        <v>20819</v>
      </c>
      <c r="AJ7" s="65">
        <v>0.06</v>
      </c>
      <c r="AK7" s="60">
        <v>5703</v>
      </c>
      <c r="AL7" s="65">
        <v>6.8000000000000005E-2</v>
      </c>
      <c r="AM7" s="60">
        <v>21137</v>
      </c>
      <c r="AN7" s="65">
        <v>9.2999999999999999E-2</v>
      </c>
      <c r="AO7" s="60">
        <v>73769</v>
      </c>
      <c r="AP7" s="65">
        <v>0.32400000000000001</v>
      </c>
      <c r="AQ7" s="60">
        <v>63213</v>
      </c>
      <c r="AR7" s="65">
        <v>0.27800000000000002</v>
      </c>
      <c r="AS7" s="60">
        <v>69726</v>
      </c>
      <c r="AT7" s="65">
        <v>0.30599999999999999</v>
      </c>
      <c r="AU7" s="60">
        <v>22803</v>
      </c>
      <c r="AV7" s="65">
        <v>6.4000000000000001E-2</v>
      </c>
      <c r="AW7" s="60">
        <v>51320</v>
      </c>
      <c r="AX7" s="65">
        <v>0.14499999999999999</v>
      </c>
      <c r="AY7" s="60">
        <v>40457</v>
      </c>
      <c r="AZ7" s="65">
        <v>0.114</v>
      </c>
      <c r="BA7" s="60">
        <v>1774</v>
      </c>
      <c r="BB7" s="65">
        <v>7.8E-2</v>
      </c>
      <c r="BC7" s="60">
        <v>2655</v>
      </c>
      <c r="BD7" s="65">
        <v>0.11700000000000001</v>
      </c>
      <c r="BE7" s="60">
        <v>1324</v>
      </c>
      <c r="BF7" s="5">
        <v>18.600000000000001</v>
      </c>
      <c r="BG7" s="60">
        <v>90039</v>
      </c>
      <c r="BH7" s="65">
        <v>0.26100000000000001</v>
      </c>
      <c r="BI7" s="60">
        <v>13566</v>
      </c>
      <c r="BJ7" s="65">
        <v>0.214</v>
      </c>
      <c r="BK7" s="60">
        <v>16465</v>
      </c>
      <c r="BL7" s="65">
        <v>0.46400000000000002</v>
      </c>
      <c r="BM7" s="60">
        <v>37943</v>
      </c>
      <c r="BN7" s="65">
        <v>0.29399999999999998</v>
      </c>
      <c r="BO7" s="60">
        <v>12940</v>
      </c>
      <c r="BP7" s="65">
        <v>0.1</v>
      </c>
      <c r="BQ7" s="60">
        <v>115611</v>
      </c>
      <c r="BR7" s="65">
        <v>0.89700000000000002</v>
      </c>
      <c r="BS7" s="60">
        <v>107546</v>
      </c>
      <c r="BT7" s="65">
        <v>0.83399999999999996</v>
      </c>
    </row>
    <row r="8" spans="1:72" s="59" customFormat="1" x14ac:dyDescent="0.25">
      <c r="A8" s="57" t="s">
        <v>256</v>
      </c>
      <c r="B8" s="58">
        <v>5</v>
      </c>
      <c r="C8" s="58" t="s">
        <v>289</v>
      </c>
      <c r="D8" s="60">
        <v>349241</v>
      </c>
      <c r="E8" s="60">
        <v>78292</v>
      </c>
      <c r="F8" s="65">
        <v>0.224</v>
      </c>
      <c r="G8" s="60">
        <v>213677</v>
      </c>
      <c r="H8" s="65">
        <v>0.61199999999999999</v>
      </c>
      <c r="I8" s="60">
        <v>57272</v>
      </c>
      <c r="J8" s="65">
        <v>0.16400000000000001</v>
      </c>
      <c r="K8" s="60">
        <v>247256</v>
      </c>
      <c r="L8" s="65">
        <v>0.70799999999999996</v>
      </c>
      <c r="M8" s="60">
        <v>87779</v>
      </c>
      <c r="N8" s="65">
        <v>0.251</v>
      </c>
      <c r="O8" s="60">
        <v>2889</v>
      </c>
      <c r="P8" s="65">
        <v>8.0000000000000002E-3</v>
      </c>
      <c r="Q8" s="60">
        <v>669</v>
      </c>
      <c r="R8" s="65">
        <v>2E-3</v>
      </c>
      <c r="S8" s="60">
        <v>1687</v>
      </c>
      <c r="T8" s="65">
        <v>5.0000000000000001E-3</v>
      </c>
      <c r="U8" s="60">
        <v>8961</v>
      </c>
      <c r="V8" s="65">
        <v>2.5999999999999999E-2</v>
      </c>
      <c r="W8" s="60">
        <v>7396</v>
      </c>
      <c r="X8" s="65">
        <v>2.1000000000000001E-2</v>
      </c>
      <c r="Y8" s="61">
        <v>41844</v>
      </c>
      <c r="Z8" s="65">
        <v>0.74299999999999999</v>
      </c>
      <c r="AA8" s="60">
        <v>66976</v>
      </c>
      <c r="AB8" s="65">
        <v>0.2</v>
      </c>
      <c r="AC8" s="60">
        <v>22733</v>
      </c>
      <c r="AD8" s="65">
        <v>0.29699999999999999</v>
      </c>
      <c r="AE8" s="60">
        <v>10675</v>
      </c>
      <c r="AF8" s="65">
        <v>0.26300000000000001</v>
      </c>
      <c r="AG8" s="60">
        <v>5273</v>
      </c>
      <c r="AH8" s="65">
        <v>9.6000000000000002E-2</v>
      </c>
      <c r="AI8" s="60">
        <v>30416</v>
      </c>
      <c r="AJ8" s="65">
        <v>9.0999999999999998E-2</v>
      </c>
      <c r="AK8" s="60">
        <v>11098</v>
      </c>
      <c r="AL8" s="65">
        <v>0.14499999999999999</v>
      </c>
      <c r="AM8" s="60">
        <v>29484</v>
      </c>
      <c r="AN8" s="65">
        <v>0.127</v>
      </c>
      <c r="AO8" s="60">
        <v>84136</v>
      </c>
      <c r="AP8" s="65">
        <v>0.36099999999999999</v>
      </c>
      <c r="AQ8" s="60">
        <v>77570</v>
      </c>
      <c r="AR8" s="65">
        <v>0.33300000000000002</v>
      </c>
      <c r="AS8" s="60">
        <v>41559</v>
      </c>
      <c r="AT8" s="65">
        <v>0.17799999999999999</v>
      </c>
      <c r="AU8" s="60">
        <v>29076</v>
      </c>
      <c r="AV8" s="65">
        <v>8.5000000000000006E-2</v>
      </c>
      <c r="AW8" s="60">
        <v>87564</v>
      </c>
      <c r="AX8" s="65">
        <v>0.255</v>
      </c>
      <c r="AY8" s="60">
        <v>56128</v>
      </c>
      <c r="AZ8" s="65">
        <v>0.16300000000000001</v>
      </c>
      <c r="BA8" s="60">
        <v>2101</v>
      </c>
      <c r="BB8" s="65">
        <v>0.1</v>
      </c>
      <c r="BC8" s="60">
        <v>3015</v>
      </c>
      <c r="BD8" s="65">
        <v>0.14299999999999999</v>
      </c>
      <c r="BE8" s="60">
        <v>1853</v>
      </c>
      <c r="BF8" s="5">
        <v>30.2</v>
      </c>
      <c r="BG8" s="60">
        <v>140987</v>
      </c>
      <c r="BH8" s="65">
        <v>0.42199999999999999</v>
      </c>
      <c r="BI8" s="60">
        <v>13676</v>
      </c>
      <c r="BJ8" s="65">
        <v>0.254</v>
      </c>
      <c r="BK8" s="60">
        <v>26125</v>
      </c>
      <c r="BL8" s="65">
        <v>0.51200000000000001</v>
      </c>
      <c r="BM8" s="60">
        <v>47814</v>
      </c>
      <c r="BN8" s="65">
        <v>0.33900000000000002</v>
      </c>
      <c r="BO8" s="60">
        <v>25790</v>
      </c>
      <c r="BP8" s="65">
        <v>0.183</v>
      </c>
      <c r="BQ8" s="60">
        <v>116172</v>
      </c>
      <c r="BR8" s="65">
        <v>0.82399999999999995</v>
      </c>
      <c r="BS8" s="60">
        <v>103247</v>
      </c>
      <c r="BT8" s="65">
        <v>0.73199999999999998</v>
      </c>
    </row>
    <row r="9" spans="1:72" s="59" customFormat="1" x14ac:dyDescent="0.25">
      <c r="A9" s="57" t="s">
        <v>257</v>
      </c>
      <c r="B9" s="58">
        <v>6</v>
      </c>
      <c r="C9" s="58" t="s">
        <v>290</v>
      </c>
      <c r="D9" s="60">
        <v>346779</v>
      </c>
      <c r="E9" s="60">
        <v>78868</v>
      </c>
      <c r="F9" s="65">
        <v>0.22700000000000001</v>
      </c>
      <c r="G9" s="60">
        <v>206457</v>
      </c>
      <c r="H9" s="65">
        <v>0.59499999999999997</v>
      </c>
      <c r="I9" s="60">
        <v>61454</v>
      </c>
      <c r="J9" s="65">
        <v>0.17699999999999999</v>
      </c>
      <c r="K9" s="60">
        <v>298457</v>
      </c>
      <c r="L9" s="65">
        <v>0.86099999999999999</v>
      </c>
      <c r="M9" s="60">
        <v>24575</v>
      </c>
      <c r="N9" s="65">
        <v>7.0999999999999994E-2</v>
      </c>
      <c r="O9" s="60">
        <v>9555</v>
      </c>
      <c r="P9" s="65">
        <v>2.7E-2</v>
      </c>
      <c r="Q9" s="60">
        <v>855</v>
      </c>
      <c r="R9" s="65">
        <v>2E-3</v>
      </c>
      <c r="S9" s="60">
        <v>2714</v>
      </c>
      <c r="T9" s="65">
        <v>8.0000000000000002E-3</v>
      </c>
      <c r="U9" s="60">
        <v>10623</v>
      </c>
      <c r="V9" s="65">
        <v>3.1E-2</v>
      </c>
      <c r="W9" s="60">
        <v>9120</v>
      </c>
      <c r="X9" s="65">
        <v>2.5999999999999999E-2</v>
      </c>
      <c r="Y9" s="61">
        <v>56220</v>
      </c>
      <c r="Z9" s="65">
        <v>0.8</v>
      </c>
      <c r="AA9" s="60">
        <v>41935</v>
      </c>
      <c r="AB9" s="65">
        <v>0.122</v>
      </c>
      <c r="AC9" s="60">
        <v>14777</v>
      </c>
      <c r="AD9" s="65">
        <v>0.189</v>
      </c>
      <c r="AE9" s="60">
        <v>6813</v>
      </c>
      <c r="AF9" s="65">
        <v>0.159</v>
      </c>
      <c r="AG9" s="60">
        <v>4053</v>
      </c>
      <c r="AH9" s="65">
        <v>6.8000000000000005E-2</v>
      </c>
      <c r="AI9" s="60">
        <v>18700</v>
      </c>
      <c r="AJ9" s="65">
        <v>5.3999999999999999E-2</v>
      </c>
      <c r="AK9" s="60">
        <v>6632</v>
      </c>
      <c r="AL9" s="65">
        <v>8.5000000000000006E-2</v>
      </c>
      <c r="AM9" s="60">
        <v>18912</v>
      </c>
      <c r="AN9" s="65">
        <v>7.8E-2</v>
      </c>
      <c r="AO9" s="60">
        <v>63380</v>
      </c>
      <c r="AP9" s="65">
        <v>0.26100000000000001</v>
      </c>
      <c r="AQ9" s="60">
        <v>84360</v>
      </c>
      <c r="AR9" s="65">
        <v>0.34699999999999998</v>
      </c>
      <c r="AS9" s="60">
        <v>76423</v>
      </c>
      <c r="AT9" s="65">
        <v>0.314</v>
      </c>
      <c r="AU9" s="60">
        <v>23439</v>
      </c>
      <c r="AV9" s="65">
        <v>6.8000000000000005E-2</v>
      </c>
      <c r="AW9" s="60">
        <v>58133</v>
      </c>
      <c r="AX9" s="65">
        <v>0.17</v>
      </c>
      <c r="AY9" s="60">
        <v>46757</v>
      </c>
      <c r="AZ9" s="65">
        <v>0.13600000000000001</v>
      </c>
      <c r="BA9" s="60">
        <v>1656</v>
      </c>
      <c r="BB9" s="65">
        <v>7.9000000000000001E-2</v>
      </c>
      <c r="BC9" s="60">
        <v>2554</v>
      </c>
      <c r="BD9" s="65">
        <v>0.122</v>
      </c>
      <c r="BE9" s="60">
        <v>946</v>
      </c>
      <c r="BF9" s="5">
        <v>20.2</v>
      </c>
      <c r="BG9" s="60">
        <v>98485</v>
      </c>
      <c r="BH9" s="65">
        <v>0.28699999999999998</v>
      </c>
      <c r="BI9" s="60">
        <v>14255</v>
      </c>
      <c r="BJ9" s="65">
        <v>0.22500000000000001</v>
      </c>
      <c r="BK9" s="60">
        <v>19404</v>
      </c>
      <c r="BL9" s="65">
        <v>0.42</v>
      </c>
      <c r="BM9" s="60">
        <v>47021</v>
      </c>
      <c r="BN9" s="65">
        <v>0.32100000000000001</v>
      </c>
      <c r="BO9" s="60">
        <v>14993</v>
      </c>
      <c r="BP9" s="65">
        <v>0.10199999999999999</v>
      </c>
      <c r="BQ9" s="60">
        <v>131199</v>
      </c>
      <c r="BR9" s="65">
        <v>0.89500000000000002</v>
      </c>
      <c r="BS9" s="60">
        <v>121761</v>
      </c>
      <c r="BT9" s="65">
        <v>0.83</v>
      </c>
    </row>
    <row r="10" spans="1:72" s="59" customFormat="1" x14ac:dyDescent="0.25">
      <c r="A10" s="57" t="s">
        <v>258</v>
      </c>
      <c r="B10" s="58">
        <v>7</v>
      </c>
      <c r="C10" s="58" t="s">
        <v>291</v>
      </c>
      <c r="D10" s="60">
        <v>357717</v>
      </c>
      <c r="E10" s="60">
        <v>91356</v>
      </c>
      <c r="F10" s="65">
        <v>0.255</v>
      </c>
      <c r="G10" s="60">
        <v>218382</v>
      </c>
      <c r="H10" s="65">
        <v>0.61</v>
      </c>
      <c r="I10" s="60">
        <v>47979</v>
      </c>
      <c r="J10" s="65">
        <v>0.13400000000000001</v>
      </c>
      <c r="K10" s="60">
        <v>317958</v>
      </c>
      <c r="L10" s="65">
        <v>0.88900000000000001</v>
      </c>
      <c r="M10" s="60">
        <v>13475</v>
      </c>
      <c r="N10" s="65">
        <v>3.7999999999999999E-2</v>
      </c>
      <c r="O10" s="60">
        <v>16026</v>
      </c>
      <c r="P10" s="65">
        <v>4.4999999999999998E-2</v>
      </c>
      <c r="Q10" s="60">
        <v>404</v>
      </c>
      <c r="R10" s="65">
        <v>1E-3</v>
      </c>
      <c r="S10" s="60">
        <v>2359</v>
      </c>
      <c r="T10" s="65">
        <v>7.0000000000000001E-3</v>
      </c>
      <c r="U10" s="60">
        <v>7495</v>
      </c>
      <c r="V10" s="65">
        <v>2.1000000000000001E-2</v>
      </c>
      <c r="W10" s="60">
        <v>10310</v>
      </c>
      <c r="X10" s="65">
        <v>2.9000000000000001E-2</v>
      </c>
      <c r="Y10" s="61">
        <v>77707</v>
      </c>
      <c r="Z10" s="65">
        <v>0.79600000000000004</v>
      </c>
      <c r="AA10" s="60">
        <v>24864</v>
      </c>
      <c r="AB10" s="65">
        <v>7.0999999999999994E-2</v>
      </c>
      <c r="AC10" s="60">
        <v>8377</v>
      </c>
      <c r="AD10" s="65">
        <v>9.2999999999999999E-2</v>
      </c>
      <c r="AE10" s="60">
        <v>4003</v>
      </c>
      <c r="AF10" s="65">
        <v>8.5000000000000006E-2</v>
      </c>
      <c r="AG10" s="60">
        <v>2074</v>
      </c>
      <c r="AH10" s="65">
        <v>4.4999999999999998E-2</v>
      </c>
      <c r="AI10" s="60">
        <v>12250</v>
      </c>
      <c r="AJ10" s="65">
        <v>3.5000000000000003E-2</v>
      </c>
      <c r="AK10" s="60">
        <v>4521</v>
      </c>
      <c r="AL10" s="65">
        <v>0.05</v>
      </c>
      <c r="AM10" s="60">
        <v>15440</v>
      </c>
      <c r="AN10" s="65">
        <v>6.4000000000000001E-2</v>
      </c>
      <c r="AO10" s="60">
        <v>55694</v>
      </c>
      <c r="AP10" s="65">
        <v>0.23200000000000001</v>
      </c>
      <c r="AQ10" s="60">
        <v>58089</v>
      </c>
      <c r="AR10" s="65">
        <v>0.24199999999999999</v>
      </c>
      <c r="AS10" s="60">
        <v>110710</v>
      </c>
      <c r="AT10" s="65">
        <v>0.46100000000000002</v>
      </c>
      <c r="AU10" s="60">
        <v>16683</v>
      </c>
      <c r="AV10" s="65">
        <v>4.8000000000000001E-2</v>
      </c>
      <c r="AW10" s="60">
        <v>34887</v>
      </c>
      <c r="AX10" s="65">
        <v>0.1</v>
      </c>
      <c r="AY10" s="60">
        <v>34812</v>
      </c>
      <c r="AZ10" s="65">
        <v>9.9000000000000005E-2</v>
      </c>
      <c r="BA10" s="60">
        <v>1387</v>
      </c>
      <c r="BB10" s="65">
        <v>7.0999999999999994E-2</v>
      </c>
      <c r="BC10" s="60">
        <v>2079</v>
      </c>
      <c r="BD10" s="65">
        <v>0.106</v>
      </c>
      <c r="BE10" s="60">
        <v>694</v>
      </c>
      <c r="BF10" s="5">
        <v>12.1</v>
      </c>
      <c r="BG10" s="60">
        <v>61344</v>
      </c>
      <c r="BH10" s="65">
        <v>0.17599999999999999</v>
      </c>
      <c r="BI10" s="60">
        <v>15127</v>
      </c>
      <c r="BJ10" s="65">
        <v>0.20899999999999999</v>
      </c>
      <c r="BK10" s="60">
        <v>13039</v>
      </c>
      <c r="BL10" s="65">
        <v>0.39400000000000002</v>
      </c>
      <c r="BM10" s="60">
        <v>34615</v>
      </c>
      <c r="BN10" s="65">
        <v>0.25700000000000001</v>
      </c>
      <c r="BO10" s="60">
        <v>8579</v>
      </c>
      <c r="BP10" s="65">
        <v>6.4000000000000001E-2</v>
      </c>
      <c r="BQ10" s="60">
        <v>124017</v>
      </c>
      <c r="BR10" s="65">
        <v>0.92100000000000004</v>
      </c>
      <c r="BS10" s="60">
        <v>117887</v>
      </c>
      <c r="BT10" s="65">
        <v>0.876</v>
      </c>
    </row>
    <row r="11" spans="1:72" s="59" customFormat="1" x14ac:dyDescent="0.25">
      <c r="A11" s="57" t="s">
        <v>259</v>
      </c>
      <c r="B11" s="58">
        <v>8</v>
      </c>
      <c r="C11" s="58" t="s">
        <v>292</v>
      </c>
      <c r="D11" s="60">
        <v>346872</v>
      </c>
      <c r="E11" s="60">
        <v>82311</v>
      </c>
      <c r="F11" s="65">
        <v>0.23699999999999999</v>
      </c>
      <c r="G11" s="60">
        <v>208765</v>
      </c>
      <c r="H11" s="65">
        <v>0.60199999999999998</v>
      </c>
      <c r="I11" s="60">
        <v>55796</v>
      </c>
      <c r="J11" s="65">
        <v>0.161</v>
      </c>
      <c r="K11" s="60">
        <v>277943</v>
      </c>
      <c r="L11" s="65">
        <v>0.80100000000000005</v>
      </c>
      <c r="M11" s="60">
        <v>47837</v>
      </c>
      <c r="N11" s="65">
        <v>0.13800000000000001</v>
      </c>
      <c r="O11" s="60">
        <v>9247</v>
      </c>
      <c r="P11" s="65">
        <v>2.5999999999999999E-2</v>
      </c>
      <c r="Q11" s="60">
        <v>318</v>
      </c>
      <c r="R11" s="65">
        <v>1E-3</v>
      </c>
      <c r="S11" s="60">
        <v>3339</v>
      </c>
      <c r="T11" s="65">
        <v>0.01</v>
      </c>
      <c r="U11" s="60">
        <v>8188</v>
      </c>
      <c r="V11" s="65">
        <v>2.4E-2</v>
      </c>
      <c r="W11" s="60">
        <v>10496</v>
      </c>
      <c r="X11" s="65">
        <v>0.03</v>
      </c>
      <c r="Y11" s="61">
        <v>62030</v>
      </c>
      <c r="Z11" s="65">
        <v>0.81</v>
      </c>
      <c r="AA11" s="60">
        <v>38528</v>
      </c>
      <c r="AB11" s="65">
        <v>0.113</v>
      </c>
      <c r="AC11" s="60">
        <v>14290</v>
      </c>
      <c r="AD11" s="65">
        <v>0.17599999999999999</v>
      </c>
      <c r="AE11" s="60">
        <v>5865</v>
      </c>
      <c r="AF11" s="65">
        <v>0.13700000000000001</v>
      </c>
      <c r="AG11" s="60">
        <v>3570</v>
      </c>
      <c r="AH11" s="65">
        <v>6.7000000000000004E-2</v>
      </c>
      <c r="AI11" s="60">
        <v>16409</v>
      </c>
      <c r="AJ11" s="65">
        <v>4.8000000000000001E-2</v>
      </c>
      <c r="AK11" s="60">
        <v>6078</v>
      </c>
      <c r="AL11" s="65">
        <v>7.4999999999999997E-2</v>
      </c>
      <c r="AM11" s="60">
        <v>20297</v>
      </c>
      <c r="AN11" s="65">
        <v>8.5000000000000006E-2</v>
      </c>
      <c r="AO11" s="60">
        <v>72236</v>
      </c>
      <c r="AP11" s="65">
        <v>0.30299999999999999</v>
      </c>
      <c r="AQ11" s="60">
        <v>68786</v>
      </c>
      <c r="AR11" s="65">
        <v>0.28899999999999998</v>
      </c>
      <c r="AS11" s="60">
        <v>77178</v>
      </c>
      <c r="AT11" s="65">
        <v>0.32400000000000001</v>
      </c>
      <c r="AU11" s="60">
        <v>22892</v>
      </c>
      <c r="AV11" s="65">
        <v>6.7000000000000004E-2</v>
      </c>
      <c r="AW11" s="60">
        <v>53241</v>
      </c>
      <c r="AX11" s="65">
        <v>0.155</v>
      </c>
      <c r="AY11" s="60">
        <v>42181</v>
      </c>
      <c r="AZ11" s="65">
        <v>0.123</v>
      </c>
      <c r="BA11" s="60">
        <v>1726</v>
      </c>
      <c r="BB11" s="65">
        <v>7.9000000000000001E-2</v>
      </c>
      <c r="BC11" s="60">
        <v>2640</v>
      </c>
      <c r="BD11" s="65">
        <v>0.121</v>
      </c>
      <c r="BE11" s="60">
        <v>1180</v>
      </c>
      <c r="BF11" s="5">
        <v>22.7</v>
      </c>
      <c r="BG11" s="60">
        <v>89663</v>
      </c>
      <c r="BH11" s="65">
        <v>0.26200000000000001</v>
      </c>
      <c r="BI11" s="60">
        <v>15078</v>
      </c>
      <c r="BJ11" s="65">
        <v>0.23</v>
      </c>
      <c r="BK11" s="60">
        <v>17315</v>
      </c>
      <c r="BL11" s="65">
        <v>0.45600000000000002</v>
      </c>
      <c r="BM11" s="60">
        <v>42604</v>
      </c>
      <c r="BN11" s="65">
        <v>0.311</v>
      </c>
      <c r="BO11" s="60">
        <v>12943</v>
      </c>
      <c r="BP11" s="65">
        <v>9.4E-2</v>
      </c>
      <c r="BQ11" s="60">
        <v>121152</v>
      </c>
      <c r="BR11" s="65">
        <v>0.88400000000000001</v>
      </c>
      <c r="BS11" s="60">
        <v>113166</v>
      </c>
      <c r="BT11" s="65">
        <v>0.82599999999999996</v>
      </c>
    </row>
    <row r="12" spans="1:72" s="59" customFormat="1" x14ac:dyDescent="0.25">
      <c r="A12" s="57" t="s">
        <v>260</v>
      </c>
      <c r="B12" s="58">
        <v>9</v>
      </c>
      <c r="C12" s="58" t="s">
        <v>293</v>
      </c>
      <c r="D12" s="60">
        <v>346823</v>
      </c>
      <c r="E12" s="60">
        <v>76353</v>
      </c>
      <c r="F12" s="65">
        <v>0.22</v>
      </c>
      <c r="G12" s="60">
        <v>225373</v>
      </c>
      <c r="H12" s="65">
        <v>0.65</v>
      </c>
      <c r="I12" s="60">
        <v>45097</v>
      </c>
      <c r="J12" s="65">
        <v>0.13</v>
      </c>
      <c r="K12" s="60">
        <v>167911</v>
      </c>
      <c r="L12" s="65">
        <v>0.48399999999999999</v>
      </c>
      <c r="M12" s="60">
        <v>156136</v>
      </c>
      <c r="N12" s="65">
        <v>0.45</v>
      </c>
      <c r="O12" s="60">
        <v>6854</v>
      </c>
      <c r="P12" s="65">
        <v>0.02</v>
      </c>
      <c r="Q12" s="60">
        <v>435</v>
      </c>
      <c r="R12" s="65">
        <v>1E-3</v>
      </c>
      <c r="S12" s="60">
        <v>3669</v>
      </c>
      <c r="T12" s="65">
        <v>1.0999999999999999E-2</v>
      </c>
      <c r="U12" s="60">
        <v>11818</v>
      </c>
      <c r="V12" s="65">
        <v>3.4000000000000002E-2</v>
      </c>
      <c r="W12" s="60">
        <v>10709</v>
      </c>
      <c r="X12" s="65">
        <v>3.1E-2</v>
      </c>
      <c r="Y12" s="61">
        <v>37887</v>
      </c>
      <c r="Z12" s="65">
        <v>0.77200000000000002</v>
      </c>
      <c r="AA12" s="60">
        <v>88278</v>
      </c>
      <c r="AB12" s="65">
        <v>0.26400000000000001</v>
      </c>
      <c r="AC12" s="60">
        <v>29094</v>
      </c>
      <c r="AD12" s="65">
        <v>0.38900000000000001</v>
      </c>
      <c r="AE12" s="60">
        <v>12469</v>
      </c>
      <c r="AF12" s="65">
        <v>0.32800000000000001</v>
      </c>
      <c r="AG12" s="60">
        <v>6016</v>
      </c>
      <c r="AH12" s="65">
        <v>0.14199999999999999</v>
      </c>
      <c r="AI12" s="60">
        <v>45498</v>
      </c>
      <c r="AJ12" s="65">
        <v>0.13600000000000001</v>
      </c>
      <c r="AK12" s="60">
        <v>15269</v>
      </c>
      <c r="AL12" s="65">
        <v>0.20399999999999999</v>
      </c>
      <c r="AM12" s="60">
        <v>28612</v>
      </c>
      <c r="AN12" s="65">
        <v>0.127</v>
      </c>
      <c r="AO12" s="60">
        <v>61092</v>
      </c>
      <c r="AP12" s="65">
        <v>0.27</v>
      </c>
      <c r="AQ12" s="60">
        <v>63276</v>
      </c>
      <c r="AR12" s="65">
        <v>0.28000000000000003</v>
      </c>
      <c r="AS12" s="60">
        <v>73014</v>
      </c>
      <c r="AT12" s="65">
        <v>0.32300000000000001</v>
      </c>
      <c r="AU12" s="60">
        <v>31163</v>
      </c>
      <c r="AV12" s="65">
        <v>9.0999999999999998E-2</v>
      </c>
      <c r="AW12" s="60">
        <v>93640</v>
      </c>
      <c r="AX12" s="65">
        <v>0.27400000000000002</v>
      </c>
      <c r="AY12" s="60">
        <v>49308</v>
      </c>
      <c r="AZ12" s="65">
        <v>0.14399999999999999</v>
      </c>
      <c r="BA12" s="60">
        <v>2864</v>
      </c>
      <c r="BB12" s="65">
        <v>0.115</v>
      </c>
      <c r="BC12" s="60">
        <v>3757</v>
      </c>
      <c r="BD12" s="65">
        <v>0.151</v>
      </c>
      <c r="BE12" s="60">
        <v>1859</v>
      </c>
      <c r="BF12" s="5">
        <v>31.4</v>
      </c>
      <c r="BG12" s="60">
        <v>157723</v>
      </c>
      <c r="BH12" s="65">
        <v>0.47199999999999998</v>
      </c>
      <c r="BI12" s="60">
        <v>12775</v>
      </c>
      <c r="BJ12" s="65">
        <v>0.28499999999999998</v>
      </c>
      <c r="BK12" s="60">
        <v>42106</v>
      </c>
      <c r="BL12" s="65">
        <v>0.5</v>
      </c>
      <c r="BM12" s="60">
        <v>38040</v>
      </c>
      <c r="BN12" s="65">
        <v>0.246</v>
      </c>
      <c r="BO12" s="60">
        <v>32288</v>
      </c>
      <c r="BP12" s="65">
        <v>0.20799999999999999</v>
      </c>
      <c r="BQ12" s="60">
        <v>127100</v>
      </c>
      <c r="BR12" s="65">
        <v>0.82099999999999995</v>
      </c>
      <c r="BS12" s="60">
        <v>110860</v>
      </c>
      <c r="BT12" s="65">
        <v>0.71599999999999997</v>
      </c>
    </row>
    <row r="13" spans="1:72" s="59" customFormat="1" x14ac:dyDescent="0.25">
      <c r="A13" s="57" t="s">
        <v>261</v>
      </c>
      <c r="B13" s="58">
        <v>10</v>
      </c>
      <c r="C13" s="58" t="s">
        <v>294</v>
      </c>
      <c r="D13" s="60">
        <v>344077</v>
      </c>
      <c r="E13" s="60">
        <v>74281</v>
      </c>
      <c r="F13" s="65">
        <v>0.216</v>
      </c>
      <c r="G13" s="60">
        <v>212487</v>
      </c>
      <c r="H13" s="65">
        <v>0.61799999999999999</v>
      </c>
      <c r="I13" s="60">
        <v>57309</v>
      </c>
      <c r="J13" s="65">
        <v>0.16700000000000001</v>
      </c>
      <c r="K13" s="60">
        <v>298964</v>
      </c>
      <c r="L13" s="65">
        <v>0.86899999999999999</v>
      </c>
      <c r="M13" s="60">
        <v>24954</v>
      </c>
      <c r="N13" s="65">
        <v>7.2999999999999995E-2</v>
      </c>
      <c r="O13" s="60">
        <v>6428</v>
      </c>
      <c r="P13" s="65">
        <v>1.7999999999999999E-2</v>
      </c>
      <c r="Q13" s="60">
        <v>633</v>
      </c>
      <c r="R13" s="65">
        <v>2E-3</v>
      </c>
      <c r="S13" s="60">
        <v>1923</v>
      </c>
      <c r="T13" s="65">
        <v>6.0000000000000001E-3</v>
      </c>
      <c r="U13" s="60">
        <v>11175</v>
      </c>
      <c r="V13" s="65">
        <v>3.2000000000000001E-2</v>
      </c>
      <c r="W13" s="60">
        <v>9562</v>
      </c>
      <c r="X13" s="65">
        <v>2.8000000000000001E-2</v>
      </c>
      <c r="Y13" s="61">
        <v>56126</v>
      </c>
      <c r="Z13" s="65">
        <v>0.747</v>
      </c>
      <c r="AA13" s="60">
        <v>44975</v>
      </c>
      <c r="AB13" s="65">
        <v>0.13800000000000001</v>
      </c>
      <c r="AC13" s="60">
        <v>14793</v>
      </c>
      <c r="AD13" s="65">
        <v>0.20200000000000001</v>
      </c>
      <c r="AE13" s="60">
        <v>7109</v>
      </c>
      <c r="AF13" s="65">
        <v>0.17699999999999999</v>
      </c>
      <c r="AG13" s="60">
        <v>3730</v>
      </c>
      <c r="AH13" s="65">
        <v>6.8000000000000005E-2</v>
      </c>
      <c r="AI13" s="60">
        <v>22276</v>
      </c>
      <c r="AJ13" s="65">
        <v>6.8000000000000005E-2</v>
      </c>
      <c r="AK13" s="60">
        <v>7307</v>
      </c>
      <c r="AL13" s="65">
        <v>0.1</v>
      </c>
      <c r="AM13" s="60">
        <v>23941</v>
      </c>
      <c r="AN13" s="65">
        <v>0.10199999999999999</v>
      </c>
      <c r="AO13" s="60">
        <v>74117</v>
      </c>
      <c r="AP13" s="65">
        <v>0.317</v>
      </c>
      <c r="AQ13" s="60">
        <v>70472</v>
      </c>
      <c r="AR13" s="65">
        <v>0.30199999999999999</v>
      </c>
      <c r="AS13" s="60">
        <v>65008</v>
      </c>
      <c r="AT13" s="65">
        <v>0.27800000000000002</v>
      </c>
      <c r="AU13" s="60">
        <v>21662</v>
      </c>
      <c r="AV13" s="65">
        <v>6.5000000000000002E-2</v>
      </c>
      <c r="AW13" s="60">
        <v>65758</v>
      </c>
      <c r="AX13" s="65">
        <v>0.19700000000000001</v>
      </c>
      <c r="AY13" s="60">
        <v>48101</v>
      </c>
      <c r="AZ13" s="65">
        <v>0.14399999999999999</v>
      </c>
      <c r="BA13" s="60">
        <v>1497</v>
      </c>
      <c r="BB13" s="65">
        <v>7.9000000000000001E-2</v>
      </c>
      <c r="BC13" s="60">
        <v>2248</v>
      </c>
      <c r="BD13" s="65">
        <v>0.11899999999999999</v>
      </c>
      <c r="BE13" s="60">
        <v>1317</v>
      </c>
      <c r="BF13" s="5">
        <v>21.7</v>
      </c>
      <c r="BG13" s="60">
        <v>99728</v>
      </c>
      <c r="BH13" s="65">
        <v>0.30499999999999999</v>
      </c>
      <c r="BI13" s="60">
        <v>12108</v>
      </c>
      <c r="BJ13" s="65">
        <v>0.21199999999999999</v>
      </c>
      <c r="BK13" s="60">
        <v>18072</v>
      </c>
      <c r="BL13" s="65">
        <v>0.436</v>
      </c>
      <c r="BM13" s="60">
        <v>43651</v>
      </c>
      <c r="BN13" s="65">
        <v>0.32500000000000001</v>
      </c>
      <c r="BO13" s="60">
        <v>18526</v>
      </c>
      <c r="BP13" s="65">
        <v>0.13800000000000001</v>
      </c>
      <c r="BQ13" s="60">
        <v>117456</v>
      </c>
      <c r="BR13" s="65">
        <v>0.874</v>
      </c>
      <c r="BS13" s="60">
        <v>107474</v>
      </c>
      <c r="BT13" s="65">
        <v>0.79900000000000004</v>
      </c>
    </row>
    <row r="14" spans="1:72" s="59" customFormat="1" x14ac:dyDescent="0.25">
      <c r="A14" s="57" t="s">
        <v>262</v>
      </c>
      <c r="B14" s="58">
        <v>11</v>
      </c>
      <c r="C14" s="58" t="s">
        <v>295</v>
      </c>
      <c r="D14" s="60">
        <v>346215</v>
      </c>
      <c r="E14" s="60">
        <v>79612</v>
      </c>
      <c r="F14" s="65">
        <v>0.23</v>
      </c>
      <c r="G14" s="60">
        <v>217228</v>
      </c>
      <c r="H14" s="65">
        <v>0.627</v>
      </c>
      <c r="I14" s="60">
        <v>49375</v>
      </c>
      <c r="J14" s="65">
        <v>0.14299999999999999</v>
      </c>
      <c r="K14" s="60">
        <v>234508</v>
      </c>
      <c r="L14" s="65">
        <v>0.67700000000000005</v>
      </c>
      <c r="M14" s="60">
        <v>79879</v>
      </c>
      <c r="N14" s="65">
        <v>0.23100000000000001</v>
      </c>
      <c r="O14" s="60">
        <v>5451</v>
      </c>
      <c r="P14" s="65">
        <v>1.4999999999999999E-2</v>
      </c>
      <c r="Q14" s="60">
        <v>1016</v>
      </c>
      <c r="R14" s="65">
        <v>3.0000000000000001E-3</v>
      </c>
      <c r="S14" s="60">
        <v>8870</v>
      </c>
      <c r="T14" s="65">
        <v>2.5999999999999999E-2</v>
      </c>
      <c r="U14" s="60">
        <v>16491</v>
      </c>
      <c r="V14" s="65">
        <v>4.8000000000000001E-2</v>
      </c>
      <c r="W14" s="60">
        <v>27076</v>
      </c>
      <c r="X14" s="65">
        <v>7.8E-2</v>
      </c>
      <c r="Y14" s="61">
        <v>39492</v>
      </c>
      <c r="Z14" s="65">
        <v>0.74399999999999999</v>
      </c>
      <c r="AA14" s="60">
        <v>78886</v>
      </c>
      <c r="AB14" s="65">
        <v>0.23400000000000001</v>
      </c>
      <c r="AC14" s="60">
        <v>26246</v>
      </c>
      <c r="AD14" s="65">
        <v>0.33700000000000002</v>
      </c>
      <c r="AE14" s="60">
        <v>12215</v>
      </c>
      <c r="AF14" s="65">
        <v>0.29299999999999998</v>
      </c>
      <c r="AG14" s="60">
        <v>5360</v>
      </c>
      <c r="AH14" s="65">
        <v>0.112</v>
      </c>
      <c r="AI14" s="60">
        <v>36203</v>
      </c>
      <c r="AJ14" s="65">
        <v>0.107</v>
      </c>
      <c r="AK14" s="60">
        <v>13221</v>
      </c>
      <c r="AL14" s="65">
        <v>0.17</v>
      </c>
      <c r="AM14" s="60">
        <v>30534</v>
      </c>
      <c r="AN14" s="65">
        <v>0.13300000000000001</v>
      </c>
      <c r="AO14" s="60">
        <v>73751</v>
      </c>
      <c r="AP14" s="65">
        <v>0.32100000000000001</v>
      </c>
      <c r="AQ14" s="60">
        <v>78124</v>
      </c>
      <c r="AR14" s="65">
        <v>0.34</v>
      </c>
      <c r="AS14" s="60">
        <v>47632</v>
      </c>
      <c r="AT14" s="65">
        <v>0.20699999999999999</v>
      </c>
      <c r="AU14" s="60">
        <v>28207</v>
      </c>
      <c r="AV14" s="65">
        <v>8.2000000000000003E-2</v>
      </c>
      <c r="AW14" s="60">
        <v>100911</v>
      </c>
      <c r="AX14" s="65">
        <v>0.29499999999999998</v>
      </c>
      <c r="AY14" s="60">
        <v>56659</v>
      </c>
      <c r="AZ14" s="65">
        <v>0.16600000000000001</v>
      </c>
      <c r="BA14" s="60">
        <v>2427</v>
      </c>
      <c r="BB14" s="65">
        <v>0.10199999999999999</v>
      </c>
      <c r="BC14" s="60">
        <v>3146</v>
      </c>
      <c r="BD14" s="65">
        <v>0.13200000000000001</v>
      </c>
      <c r="BE14" s="60">
        <v>2003</v>
      </c>
      <c r="BF14" s="5">
        <v>35.799999999999997</v>
      </c>
      <c r="BG14" s="60">
        <v>152266</v>
      </c>
      <c r="BH14" s="65">
        <v>0.45100000000000001</v>
      </c>
      <c r="BI14" s="60">
        <v>12982</v>
      </c>
      <c r="BJ14" s="65">
        <v>0.26200000000000001</v>
      </c>
      <c r="BK14" s="60">
        <v>30078</v>
      </c>
      <c r="BL14" s="65">
        <v>0.495</v>
      </c>
      <c r="BM14" s="60">
        <v>43841</v>
      </c>
      <c r="BN14" s="65">
        <v>0.30099999999999999</v>
      </c>
      <c r="BO14" s="60">
        <v>33529</v>
      </c>
      <c r="BP14" s="65">
        <v>0.23</v>
      </c>
      <c r="BQ14" s="60">
        <v>124234</v>
      </c>
      <c r="BR14" s="65">
        <v>0.85299999999999998</v>
      </c>
      <c r="BS14" s="60">
        <v>107333</v>
      </c>
      <c r="BT14" s="65">
        <v>0.73699999999999999</v>
      </c>
    </row>
    <row r="15" spans="1:72" s="59" customFormat="1" x14ac:dyDescent="0.25">
      <c r="A15" s="57" t="s">
        <v>263</v>
      </c>
      <c r="B15" s="58">
        <v>12</v>
      </c>
      <c r="C15" s="58" t="s">
        <v>296</v>
      </c>
      <c r="D15" s="60">
        <v>328146</v>
      </c>
      <c r="E15" s="60">
        <v>79362</v>
      </c>
      <c r="F15" s="65">
        <v>0.24199999999999999</v>
      </c>
      <c r="G15" s="60">
        <v>193711</v>
      </c>
      <c r="H15" s="65">
        <v>0.59</v>
      </c>
      <c r="I15" s="60">
        <v>55073</v>
      </c>
      <c r="J15" s="65">
        <v>0.16800000000000001</v>
      </c>
      <c r="K15" s="60">
        <v>300776</v>
      </c>
      <c r="L15" s="65">
        <v>0.91700000000000004</v>
      </c>
      <c r="M15" s="60">
        <v>15661</v>
      </c>
      <c r="N15" s="65">
        <v>4.8000000000000001E-2</v>
      </c>
      <c r="O15" s="60">
        <v>2435</v>
      </c>
      <c r="P15" s="65">
        <v>8.0000000000000002E-3</v>
      </c>
      <c r="Q15" s="60">
        <v>562</v>
      </c>
      <c r="R15" s="65">
        <v>2E-3</v>
      </c>
      <c r="S15" s="60">
        <v>1659</v>
      </c>
      <c r="T15" s="65">
        <v>5.0000000000000001E-3</v>
      </c>
      <c r="U15" s="60">
        <v>7053</v>
      </c>
      <c r="V15" s="65">
        <v>2.1000000000000001E-2</v>
      </c>
      <c r="W15" s="60">
        <v>6473</v>
      </c>
      <c r="X15" s="65">
        <v>0.02</v>
      </c>
      <c r="Y15" s="61">
        <v>52638</v>
      </c>
      <c r="Z15" s="65">
        <v>0.79600000000000004</v>
      </c>
      <c r="AA15" s="60">
        <v>37974</v>
      </c>
      <c r="AB15" s="65">
        <v>0.11799999999999999</v>
      </c>
      <c r="AC15" s="60">
        <v>12788</v>
      </c>
      <c r="AD15" s="65">
        <v>0.16400000000000001</v>
      </c>
      <c r="AE15" s="60">
        <v>6033</v>
      </c>
      <c r="AF15" s="65">
        <v>0.152</v>
      </c>
      <c r="AG15" s="60">
        <v>3441</v>
      </c>
      <c r="AH15" s="65">
        <v>6.5000000000000002E-2</v>
      </c>
      <c r="AI15" s="60">
        <v>17234</v>
      </c>
      <c r="AJ15" s="65">
        <v>5.3999999999999999E-2</v>
      </c>
      <c r="AK15" s="60">
        <v>6091</v>
      </c>
      <c r="AL15" s="65">
        <v>7.8E-2</v>
      </c>
      <c r="AM15" s="60">
        <v>21196</v>
      </c>
      <c r="AN15" s="65">
        <v>9.7000000000000003E-2</v>
      </c>
      <c r="AO15" s="60">
        <v>96177</v>
      </c>
      <c r="AP15" s="65">
        <v>0.437</v>
      </c>
      <c r="AQ15" s="60">
        <v>65422</v>
      </c>
      <c r="AR15" s="65">
        <v>0.29699999999999999</v>
      </c>
      <c r="AS15" s="60">
        <v>37415</v>
      </c>
      <c r="AT15" s="65">
        <v>0.17</v>
      </c>
      <c r="AU15" s="60">
        <v>20659</v>
      </c>
      <c r="AV15" s="65">
        <v>6.4000000000000001E-2</v>
      </c>
      <c r="AW15" s="60">
        <v>56937</v>
      </c>
      <c r="AX15" s="65">
        <v>0.17599999999999999</v>
      </c>
      <c r="AY15" s="60">
        <v>44828</v>
      </c>
      <c r="AZ15" s="65">
        <v>0.13900000000000001</v>
      </c>
      <c r="BA15" s="60">
        <v>1431</v>
      </c>
      <c r="BB15" s="65">
        <v>7.2999999999999995E-2</v>
      </c>
      <c r="BC15" s="60">
        <v>2395</v>
      </c>
      <c r="BD15" s="65">
        <v>0.122</v>
      </c>
      <c r="BE15" s="60">
        <v>1440</v>
      </c>
      <c r="BF15" s="5">
        <v>27.6</v>
      </c>
      <c r="BG15" s="60">
        <v>98467</v>
      </c>
      <c r="BH15" s="65">
        <v>0.307</v>
      </c>
      <c r="BI15" s="60">
        <v>11092</v>
      </c>
      <c r="BJ15" s="65">
        <v>0.21</v>
      </c>
      <c r="BK15" s="60">
        <v>14828</v>
      </c>
      <c r="BL15" s="65">
        <v>0.42699999999999999</v>
      </c>
      <c r="BM15" s="60">
        <v>43275</v>
      </c>
      <c r="BN15" s="65">
        <v>0.33500000000000002</v>
      </c>
      <c r="BO15" s="60">
        <v>14847</v>
      </c>
      <c r="BP15" s="65">
        <v>0.115</v>
      </c>
      <c r="BQ15" s="60">
        <v>110375</v>
      </c>
      <c r="BR15" s="65">
        <v>0.85399999999999998</v>
      </c>
      <c r="BS15" s="60">
        <v>99488</v>
      </c>
      <c r="BT15" s="65">
        <v>0.76900000000000002</v>
      </c>
    </row>
    <row r="16" spans="1:72" s="59" customFormat="1" x14ac:dyDescent="0.25">
      <c r="A16" s="57" t="s">
        <v>264</v>
      </c>
      <c r="B16" s="58">
        <v>13</v>
      </c>
      <c r="C16" s="58" t="s">
        <v>297</v>
      </c>
      <c r="D16" s="60">
        <v>363902</v>
      </c>
      <c r="E16" s="60">
        <v>83554</v>
      </c>
      <c r="F16" s="65">
        <v>0.23</v>
      </c>
      <c r="G16" s="60">
        <v>219797</v>
      </c>
      <c r="H16" s="65">
        <v>0.60399999999999998</v>
      </c>
      <c r="I16" s="60">
        <v>60551</v>
      </c>
      <c r="J16" s="65">
        <v>0.16600000000000001</v>
      </c>
      <c r="K16" s="60">
        <v>315534</v>
      </c>
      <c r="L16" s="65">
        <v>0.86699999999999999</v>
      </c>
      <c r="M16" s="60">
        <v>26639</v>
      </c>
      <c r="N16" s="65">
        <v>7.2999999999999995E-2</v>
      </c>
      <c r="O16" s="60">
        <v>3334</v>
      </c>
      <c r="P16" s="65">
        <v>8.9999999999999993E-3</v>
      </c>
      <c r="Q16" s="60">
        <v>975</v>
      </c>
      <c r="R16" s="65">
        <v>3.0000000000000001E-3</v>
      </c>
      <c r="S16" s="60">
        <v>4825</v>
      </c>
      <c r="T16" s="65">
        <v>1.2999999999999999E-2</v>
      </c>
      <c r="U16" s="60">
        <v>12595</v>
      </c>
      <c r="V16" s="65">
        <v>3.5000000000000003E-2</v>
      </c>
      <c r="W16" s="60">
        <v>32728</v>
      </c>
      <c r="X16" s="65">
        <v>0.09</v>
      </c>
      <c r="Y16" s="61">
        <v>54019</v>
      </c>
      <c r="Z16" s="65">
        <v>0.76400000000000001</v>
      </c>
      <c r="AA16" s="60">
        <v>48701</v>
      </c>
      <c r="AB16" s="65">
        <v>0.13800000000000001</v>
      </c>
      <c r="AC16" s="60">
        <v>17700</v>
      </c>
      <c r="AD16" s="65">
        <v>0.214</v>
      </c>
      <c r="AE16" s="60">
        <v>7913</v>
      </c>
      <c r="AF16" s="65">
        <v>0.183</v>
      </c>
      <c r="AG16" s="60">
        <v>4232</v>
      </c>
      <c r="AH16" s="65">
        <v>7.1999999999999995E-2</v>
      </c>
      <c r="AI16" s="60">
        <v>22385</v>
      </c>
      <c r="AJ16" s="65">
        <v>6.3E-2</v>
      </c>
      <c r="AK16" s="60">
        <v>8833</v>
      </c>
      <c r="AL16" s="65">
        <v>0.107</v>
      </c>
      <c r="AM16" s="60">
        <v>26823</v>
      </c>
      <c r="AN16" s="65">
        <v>0.108</v>
      </c>
      <c r="AO16" s="60">
        <v>85556</v>
      </c>
      <c r="AP16" s="65">
        <v>0.34399999999999997</v>
      </c>
      <c r="AQ16" s="60">
        <v>81197</v>
      </c>
      <c r="AR16" s="65">
        <v>0.32700000000000001</v>
      </c>
      <c r="AS16" s="60">
        <v>55015</v>
      </c>
      <c r="AT16" s="65">
        <v>0.222</v>
      </c>
      <c r="AU16" s="60">
        <v>22439</v>
      </c>
      <c r="AV16" s="65">
        <v>6.3E-2</v>
      </c>
      <c r="AW16" s="60">
        <v>69269</v>
      </c>
      <c r="AX16" s="65">
        <v>0.19400000000000001</v>
      </c>
      <c r="AY16" s="60">
        <v>53545</v>
      </c>
      <c r="AZ16" s="65">
        <v>0.15</v>
      </c>
      <c r="BA16" s="60">
        <v>1580</v>
      </c>
      <c r="BB16" s="65">
        <v>7.8E-2</v>
      </c>
      <c r="BC16" s="60">
        <v>2350</v>
      </c>
      <c r="BD16" s="65">
        <v>0.11600000000000001</v>
      </c>
      <c r="BE16" s="60">
        <v>1455</v>
      </c>
      <c r="BF16" s="5">
        <v>24.5</v>
      </c>
      <c r="BG16" s="60">
        <v>107219</v>
      </c>
      <c r="BH16" s="65">
        <v>0.30299999999999999</v>
      </c>
      <c r="BI16" s="60">
        <v>14925</v>
      </c>
      <c r="BJ16" s="65">
        <v>0.23100000000000001</v>
      </c>
      <c r="BK16" s="60">
        <v>18780</v>
      </c>
      <c r="BL16" s="65">
        <v>0.502</v>
      </c>
      <c r="BM16" s="60">
        <v>48055</v>
      </c>
      <c r="BN16" s="65">
        <v>0.34</v>
      </c>
      <c r="BO16" s="60">
        <v>19201</v>
      </c>
      <c r="BP16" s="65">
        <v>0.13600000000000001</v>
      </c>
      <c r="BQ16" s="60">
        <v>122238</v>
      </c>
      <c r="BR16" s="65">
        <v>0.86399999999999999</v>
      </c>
      <c r="BS16" s="60">
        <v>110627</v>
      </c>
      <c r="BT16" s="65">
        <v>0.78200000000000003</v>
      </c>
    </row>
    <row r="17" spans="1:72" s="59" customFormat="1" x14ac:dyDescent="0.25">
      <c r="A17" s="57" t="s">
        <v>265</v>
      </c>
      <c r="B17" s="58">
        <v>14</v>
      </c>
      <c r="C17" s="58" t="s">
        <v>298</v>
      </c>
      <c r="D17" s="60">
        <v>364914</v>
      </c>
      <c r="E17" s="60">
        <v>85438</v>
      </c>
      <c r="F17" s="65">
        <v>0.23400000000000001</v>
      </c>
      <c r="G17" s="60">
        <v>221885</v>
      </c>
      <c r="H17" s="65">
        <v>0.60799999999999998</v>
      </c>
      <c r="I17" s="60">
        <v>57591</v>
      </c>
      <c r="J17" s="65">
        <v>0.158</v>
      </c>
      <c r="K17" s="60">
        <v>348215</v>
      </c>
      <c r="L17" s="65">
        <v>0.95399999999999996</v>
      </c>
      <c r="M17" s="60">
        <v>6187</v>
      </c>
      <c r="N17" s="65">
        <v>1.7000000000000001E-2</v>
      </c>
      <c r="O17" s="60">
        <v>2920</v>
      </c>
      <c r="P17" s="65">
        <v>8.0000000000000002E-3</v>
      </c>
      <c r="Q17" s="60">
        <v>951</v>
      </c>
      <c r="R17" s="65">
        <v>3.0000000000000001E-3</v>
      </c>
      <c r="S17" s="60">
        <v>1007</v>
      </c>
      <c r="T17" s="65">
        <v>3.0000000000000001E-3</v>
      </c>
      <c r="U17" s="60">
        <v>5634</v>
      </c>
      <c r="V17" s="65">
        <v>1.4999999999999999E-2</v>
      </c>
      <c r="W17" s="60">
        <v>5643</v>
      </c>
      <c r="X17" s="65">
        <v>1.4999999999999999E-2</v>
      </c>
      <c r="Y17" s="61">
        <v>52750</v>
      </c>
      <c r="Z17" s="65">
        <v>0.72399999999999998</v>
      </c>
      <c r="AA17" s="60">
        <v>54165</v>
      </c>
      <c r="AB17" s="65">
        <v>0.152</v>
      </c>
      <c r="AC17" s="60">
        <v>16743</v>
      </c>
      <c r="AD17" s="65">
        <v>0.2</v>
      </c>
      <c r="AE17" s="60">
        <v>7978</v>
      </c>
      <c r="AF17" s="65">
        <v>0.182</v>
      </c>
      <c r="AG17" s="60">
        <v>5009</v>
      </c>
      <c r="AH17" s="65">
        <v>9.0999999999999998E-2</v>
      </c>
      <c r="AI17" s="60">
        <v>24314</v>
      </c>
      <c r="AJ17" s="65">
        <v>6.8000000000000005E-2</v>
      </c>
      <c r="AK17" s="60">
        <v>8200</v>
      </c>
      <c r="AL17" s="65">
        <v>9.8000000000000004E-2</v>
      </c>
      <c r="AM17" s="60">
        <v>31876</v>
      </c>
      <c r="AN17" s="65">
        <v>0.127</v>
      </c>
      <c r="AO17" s="60">
        <v>93679</v>
      </c>
      <c r="AP17" s="65">
        <v>0.375</v>
      </c>
      <c r="AQ17" s="60">
        <v>69585</v>
      </c>
      <c r="AR17" s="65">
        <v>0.27800000000000002</v>
      </c>
      <c r="AS17" s="60">
        <v>54610</v>
      </c>
      <c r="AT17" s="65">
        <v>0.219</v>
      </c>
      <c r="AU17" s="60">
        <v>25094</v>
      </c>
      <c r="AV17" s="65">
        <v>7.0000000000000007E-2</v>
      </c>
      <c r="AW17" s="60">
        <v>77291</v>
      </c>
      <c r="AX17" s="65">
        <v>0.215</v>
      </c>
      <c r="AY17" s="60">
        <v>58556</v>
      </c>
      <c r="AZ17" s="65">
        <v>0.16300000000000001</v>
      </c>
      <c r="BA17" s="60">
        <v>1401</v>
      </c>
      <c r="BB17" s="65">
        <v>7.3999999999999996E-2</v>
      </c>
      <c r="BC17" s="60">
        <v>2141</v>
      </c>
      <c r="BD17" s="65">
        <v>0.113</v>
      </c>
      <c r="BE17" s="60">
        <v>1469</v>
      </c>
      <c r="BF17" s="5">
        <v>26.2</v>
      </c>
      <c r="BG17" s="60">
        <v>116883</v>
      </c>
      <c r="BH17" s="65">
        <v>0.32700000000000001</v>
      </c>
      <c r="BI17" s="60">
        <v>14876</v>
      </c>
      <c r="BJ17" s="65">
        <v>0.23699999999999999</v>
      </c>
      <c r="BK17" s="60">
        <v>16389</v>
      </c>
      <c r="BL17" s="65">
        <v>0.46700000000000003</v>
      </c>
      <c r="BM17" s="60">
        <v>48749</v>
      </c>
      <c r="BN17" s="65">
        <v>0.34799999999999998</v>
      </c>
      <c r="BO17" s="60">
        <v>22528</v>
      </c>
      <c r="BP17" s="65">
        <v>0.161</v>
      </c>
      <c r="BQ17" s="60">
        <v>117674</v>
      </c>
      <c r="BR17" s="65">
        <v>0.83899999999999997</v>
      </c>
      <c r="BS17" s="60">
        <v>105320</v>
      </c>
      <c r="BT17" s="65">
        <v>0.751</v>
      </c>
    </row>
    <row r="18" spans="1:72" s="59" customFormat="1" x14ac:dyDescent="0.25">
      <c r="A18" s="57" t="s">
        <v>266</v>
      </c>
      <c r="B18" s="58">
        <v>15</v>
      </c>
      <c r="C18" s="58" t="s">
        <v>299</v>
      </c>
      <c r="D18" s="60">
        <v>380787</v>
      </c>
      <c r="E18" s="60">
        <v>81297</v>
      </c>
      <c r="F18" s="65">
        <v>0.21299999999999999</v>
      </c>
      <c r="G18" s="60">
        <v>261744</v>
      </c>
      <c r="H18" s="65">
        <v>0.68700000000000006</v>
      </c>
      <c r="I18" s="60">
        <v>37746</v>
      </c>
      <c r="J18" s="65">
        <v>9.9000000000000005E-2</v>
      </c>
      <c r="K18" s="60">
        <v>185569</v>
      </c>
      <c r="L18" s="65">
        <v>0.48699999999999999</v>
      </c>
      <c r="M18" s="60">
        <v>156871</v>
      </c>
      <c r="N18" s="65">
        <v>0.41199999999999998</v>
      </c>
      <c r="O18" s="60">
        <v>11120</v>
      </c>
      <c r="P18" s="65">
        <v>2.9000000000000001E-2</v>
      </c>
      <c r="Q18" s="60">
        <v>1208</v>
      </c>
      <c r="R18" s="65">
        <v>3.0000000000000001E-3</v>
      </c>
      <c r="S18" s="60">
        <v>7258</v>
      </c>
      <c r="T18" s="65">
        <v>1.9E-2</v>
      </c>
      <c r="U18" s="60">
        <v>18761</v>
      </c>
      <c r="V18" s="65">
        <v>4.9000000000000002E-2</v>
      </c>
      <c r="W18" s="60">
        <v>19591</v>
      </c>
      <c r="X18" s="65">
        <v>5.0999999999999997E-2</v>
      </c>
      <c r="Y18" s="61">
        <v>41043</v>
      </c>
      <c r="Z18" s="65">
        <v>0.78800000000000003</v>
      </c>
      <c r="AA18" s="60">
        <v>99904</v>
      </c>
      <c r="AB18" s="65">
        <v>0.27700000000000002</v>
      </c>
      <c r="AC18" s="60">
        <v>33145</v>
      </c>
      <c r="AD18" s="65">
        <v>0.41499999999999998</v>
      </c>
      <c r="AE18" s="60">
        <v>12999</v>
      </c>
      <c r="AF18" s="65">
        <v>0.33500000000000002</v>
      </c>
      <c r="AG18" s="60">
        <v>4637</v>
      </c>
      <c r="AH18" s="65">
        <v>0.127</v>
      </c>
      <c r="AI18" s="60">
        <v>49241</v>
      </c>
      <c r="AJ18" s="65">
        <v>0.13600000000000001</v>
      </c>
      <c r="AK18" s="60">
        <v>16356</v>
      </c>
      <c r="AL18" s="65">
        <v>0.20499999999999999</v>
      </c>
      <c r="AM18" s="60">
        <v>28704</v>
      </c>
      <c r="AN18" s="65">
        <v>0.121</v>
      </c>
      <c r="AO18" s="60">
        <v>66016</v>
      </c>
      <c r="AP18" s="65">
        <v>0.27900000000000003</v>
      </c>
      <c r="AQ18" s="60">
        <v>67491</v>
      </c>
      <c r="AR18" s="65">
        <v>0.28499999999999998</v>
      </c>
      <c r="AS18" s="60">
        <v>74359</v>
      </c>
      <c r="AT18" s="65">
        <v>0.314</v>
      </c>
      <c r="AU18" s="60">
        <v>40866</v>
      </c>
      <c r="AV18" s="65">
        <v>0.108</v>
      </c>
      <c r="AW18" s="60">
        <v>108947</v>
      </c>
      <c r="AX18" s="65">
        <v>0.28799999999999998</v>
      </c>
      <c r="AY18" s="60">
        <v>50252</v>
      </c>
      <c r="AZ18" s="65">
        <v>0.13300000000000001</v>
      </c>
      <c r="BA18" s="60">
        <v>3176</v>
      </c>
      <c r="BB18" s="65">
        <v>0.113</v>
      </c>
      <c r="BC18" s="60">
        <v>4278</v>
      </c>
      <c r="BD18" s="65">
        <v>0.153</v>
      </c>
      <c r="BE18" s="60">
        <v>2132</v>
      </c>
      <c r="BF18" s="5">
        <v>28.2</v>
      </c>
      <c r="BG18" s="60">
        <v>178173</v>
      </c>
      <c r="BH18" s="65">
        <v>0.49299999999999999</v>
      </c>
      <c r="BI18" s="60">
        <v>12736</v>
      </c>
      <c r="BJ18" s="65">
        <v>0.29499999999999998</v>
      </c>
      <c r="BK18" s="60">
        <v>42674</v>
      </c>
      <c r="BL18" s="65">
        <v>0.505</v>
      </c>
      <c r="BM18" s="60">
        <v>33492</v>
      </c>
      <c r="BN18" s="65">
        <v>0.222</v>
      </c>
      <c r="BO18" s="60">
        <v>32708</v>
      </c>
      <c r="BP18" s="65">
        <v>0.217</v>
      </c>
      <c r="BQ18" s="60">
        <v>130492</v>
      </c>
      <c r="BR18" s="65">
        <v>0.86399999999999999</v>
      </c>
      <c r="BS18" s="60">
        <v>114006</v>
      </c>
      <c r="BT18" s="65">
        <v>0.755</v>
      </c>
    </row>
    <row r="19" spans="1:72" s="59" customFormat="1" x14ac:dyDescent="0.25">
      <c r="A19" s="57" t="s">
        <v>267</v>
      </c>
      <c r="B19" s="58">
        <v>16</v>
      </c>
      <c r="C19" s="58" t="s">
        <v>300</v>
      </c>
      <c r="D19" s="60">
        <v>380200</v>
      </c>
      <c r="E19" s="60">
        <v>94346</v>
      </c>
      <c r="F19" s="65">
        <v>0.248</v>
      </c>
      <c r="G19" s="60">
        <v>240336</v>
      </c>
      <c r="H19" s="65">
        <v>0.63200000000000001</v>
      </c>
      <c r="I19" s="60">
        <v>45518</v>
      </c>
      <c r="J19" s="65">
        <v>0.12</v>
      </c>
      <c r="K19" s="60">
        <v>321720</v>
      </c>
      <c r="L19" s="65">
        <v>0.84599999999999997</v>
      </c>
      <c r="M19" s="60">
        <v>18902</v>
      </c>
      <c r="N19" s="65">
        <v>0.05</v>
      </c>
      <c r="O19" s="60">
        <v>25776</v>
      </c>
      <c r="P19" s="65">
        <v>6.8000000000000005E-2</v>
      </c>
      <c r="Q19" s="60">
        <v>468</v>
      </c>
      <c r="R19" s="65">
        <v>1E-3</v>
      </c>
      <c r="S19" s="60">
        <v>2939</v>
      </c>
      <c r="T19" s="65">
        <v>8.0000000000000002E-3</v>
      </c>
      <c r="U19" s="60">
        <v>10395</v>
      </c>
      <c r="V19" s="65">
        <v>2.7E-2</v>
      </c>
      <c r="W19" s="60">
        <v>18998</v>
      </c>
      <c r="X19" s="65">
        <v>0.05</v>
      </c>
      <c r="Y19" s="61">
        <v>75294</v>
      </c>
      <c r="Z19" s="65">
        <v>0.84299999999999997</v>
      </c>
      <c r="AA19" s="60">
        <v>29809</v>
      </c>
      <c r="AB19" s="65">
        <v>7.9000000000000001E-2</v>
      </c>
      <c r="AC19" s="60">
        <v>10100</v>
      </c>
      <c r="AD19" s="65">
        <v>0.108</v>
      </c>
      <c r="AE19" s="60">
        <v>4484</v>
      </c>
      <c r="AF19" s="65">
        <v>8.8999999999999996E-2</v>
      </c>
      <c r="AG19" s="60">
        <v>2601</v>
      </c>
      <c r="AH19" s="65">
        <v>5.8000000000000003E-2</v>
      </c>
      <c r="AI19" s="60">
        <v>12312</v>
      </c>
      <c r="AJ19" s="65">
        <v>3.3000000000000002E-2</v>
      </c>
      <c r="AK19" s="60">
        <v>3823</v>
      </c>
      <c r="AL19" s="65">
        <v>4.1000000000000002E-2</v>
      </c>
      <c r="AM19" s="60">
        <v>14148</v>
      </c>
      <c r="AN19" s="65">
        <v>5.3999999999999999E-2</v>
      </c>
      <c r="AO19" s="60">
        <v>50808</v>
      </c>
      <c r="AP19" s="65">
        <v>0.19400000000000001</v>
      </c>
      <c r="AQ19" s="60">
        <v>64843</v>
      </c>
      <c r="AR19" s="65">
        <v>0.248</v>
      </c>
      <c r="AS19" s="60">
        <v>131997</v>
      </c>
      <c r="AT19" s="65">
        <v>0.504</v>
      </c>
      <c r="AU19" s="60">
        <v>23835</v>
      </c>
      <c r="AV19" s="65">
        <v>6.3E-2</v>
      </c>
      <c r="AW19" s="60">
        <v>41618</v>
      </c>
      <c r="AX19" s="65">
        <v>0.11</v>
      </c>
      <c r="AY19" s="60">
        <v>35577</v>
      </c>
      <c r="AZ19" s="65">
        <v>9.4E-2</v>
      </c>
      <c r="BA19" s="60">
        <v>1894</v>
      </c>
      <c r="BB19" s="65">
        <v>7.0999999999999994E-2</v>
      </c>
      <c r="BC19" s="60">
        <v>2925</v>
      </c>
      <c r="BD19" s="65">
        <v>0.109</v>
      </c>
      <c r="BE19" s="60">
        <v>697</v>
      </c>
      <c r="BF19" s="5">
        <v>14.1</v>
      </c>
      <c r="BG19" s="60">
        <v>75690</v>
      </c>
      <c r="BH19" s="65">
        <v>0.2</v>
      </c>
      <c r="BI19" s="60">
        <v>15223</v>
      </c>
      <c r="BJ19" s="65">
        <v>0.20699999999999999</v>
      </c>
      <c r="BK19" s="60">
        <v>19344</v>
      </c>
      <c r="BL19" s="65">
        <v>0.38800000000000001</v>
      </c>
      <c r="BM19" s="60">
        <v>32198</v>
      </c>
      <c r="BN19" s="65">
        <v>0.214</v>
      </c>
      <c r="BO19" s="60">
        <v>9935</v>
      </c>
      <c r="BP19" s="65">
        <v>6.6000000000000003E-2</v>
      </c>
      <c r="BQ19" s="60">
        <v>141152</v>
      </c>
      <c r="BR19" s="65">
        <v>0.93799999999999994</v>
      </c>
      <c r="BS19" s="60">
        <v>135746</v>
      </c>
      <c r="BT19" s="65">
        <v>0.90200000000000002</v>
      </c>
    </row>
    <row r="20" spans="1:72" s="59" customFormat="1" x14ac:dyDescent="0.25">
      <c r="A20" s="57" t="s">
        <v>268</v>
      </c>
      <c r="B20" s="58">
        <v>17</v>
      </c>
      <c r="C20" s="58" t="s">
        <v>301</v>
      </c>
      <c r="D20" s="60">
        <v>360219</v>
      </c>
      <c r="E20" s="60">
        <v>82610</v>
      </c>
      <c r="F20" s="65">
        <v>0.22900000000000001</v>
      </c>
      <c r="G20" s="60">
        <v>219332</v>
      </c>
      <c r="H20" s="65">
        <v>0.60899999999999999</v>
      </c>
      <c r="I20" s="60">
        <v>58277</v>
      </c>
      <c r="J20" s="65">
        <v>0.16200000000000001</v>
      </c>
      <c r="K20" s="60">
        <v>338577</v>
      </c>
      <c r="L20" s="65">
        <v>0.94</v>
      </c>
      <c r="M20" s="60">
        <v>9565</v>
      </c>
      <c r="N20" s="65">
        <v>2.7E-2</v>
      </c>
      <c r="O20" s="60">
        <v>1874</v>
      </c>
      <c r="P20" s="65">
        <v>5.0000000000000001E-3</v>
      </c>
      <c r="Q20" s="60">
        <v>461</v>
      </c>
      <c r="R20" s="65">
        <v>1E-3</v>
      </c>
      <c r="S20" s="60">
        <v>1258</v>
      </c>
      <c r="T20" s="65">
        <v>3.0000000000000001E-3</v>
      </c>
      <c r="U20" s="60">
        <v>8484</v>
      </c>
      <c r="V20" s="65">
        <v>2.4E-2</v>
      </c>
      <c r="W20" s="60">
        <v>4149</v>
      </c>
      <c r="X20" s="65">
        <v>1.2E-2</v>
      </c>
      <c r="Y20" s="61">
        <v>45968</v>
      </c>
      <c r="Z20" s="65">
        <v>0.68200000000000005</v>
      </c>
      <c r="AA20" s="60">
        <v>63242</v>
      </c>
      <c r="AB20" s="65">
        <v>0.183</v>
      </c>
      <c r="AC20" s="60">
        <v>21122</v>
      </c>
      <c r="AD20" s="65">
        <v>0.26200000000000001</v>
      </c>
      <c r="AE20" s="60">
        <v>9305</v>
      </c>
      <c r="AF20" s="65">
        <v>0.219</v>
      </c>
      <c r="AG20" s="60">
        <v>5625</v>
      </c>
      <c r="AH20" s="65">
        <v>0.1</v>
      </c>
      <c r="AI20" s="60">
        <v>26656</v>
      </c>
      <c r="AJ20" s="65">
        <v>7.6999999999999999E-2</v>
      </c>
      <c r="AK20" s="60">
        <v>10146</v>
      </c>
      <c r="AL20" s="65">
        <v>0.126</v>
      </c>
      <c r="AM20" s="60">
        <v>36864</v>
      </c>
      <c r="AN20" s="65">
        <v>0.14799999999999999</v>
      </c>
      <c r="AO20" s="60">
        <v>106451</v>
      </c>
      <c r="AP20" s="65">
        <v>0.42899999999999999</v>
      </c>
      <c r="AQ20" s="60">
        <v>67401</v>
      </c>
      <c r="AR20" s="65">
        <v>0.27200000000000002</v>
      </c>
      <c r="AS20" s="60">
        <v>37462</v>
      </c>
      <c r="AT20" s="65">
        <v>0.151</v>
      </c>
      <c r="AU20" s="60">
        <v>30279</v>
      </c>
      <c r="AV20" s="65">
        <v>8.6999999999999994E-2</v>
      </c>
      <c r="AW20" s="60">
        <v>91499</v>
      </c>
      <c r="AX20" s="65">
        <v>0.26300000000000001</v>
      </c>
      <c r="AY20" s="60">
        <v>65662</v>
      </c>
      <c r="AZ20" s="65">
        <v>0.189</v>
      </c>
      <c r="BA20" s="60">
        <v>1513</v>
      </c>
      <c r="BB20" s="65">
        <v>8.4000000000000005E-2</v>
      </c>
      <c r="BC20" s="60">
        <v>2118</v>
      </c>
      <c r="BD20" s="65">
        <v>0.11799999999999999</v>
      </c>
      <c r="BE20" s="60">
        <v>1781</v>
      </c>
      <c r="BF20" s="5">
        <v>33</v>
      </c>
      <c r="BG20" s="60">
        <v>135759</v>
      </c>
      <c r="BH20" s="65">
        <v>0.39400000000000002</v>
      </c>
      <c r="BI20" s="60">
        <v>13585</v>
      </c>
      <c r="BJ20" s="65">
        <v>0.254</v>
      </c>
      <c r="BK20" s="60">
        <v>16777</v>
      </c>
      <c r="BL20" s="65">
        <v>0.47399999999999998</v>
      </c>
      <c r="BM20" s="60">
        <v>49382</v>
      </c>
      <c r="BN20" s="65">
        <v>0.36099999999999999</v>
      </c>
      <c r="BO20" s="60">
        <v>27083</v>
      </c>
      <c r="BP20" s="65">
        <v>0.19800000000000001</v>
      </c>
      <c r="BQ20" s="60">
        <v>110542</v>
      </c>
      <c r="BR20" s="65">
        <v>0.80800000000000005</v>
      </c>
      <c r="BS20" s="60">
        <v>95238</v>
      </c>
      <c r="BT20" s="65">
        <v>0.69599999999999995</v>
      </c>
    </row>
    <row r="21" spans="1:72" s="59" customFormat="1" x14ac:dyDescent="0.25">
      <c r="A21" s="57" t="s">
        <v>269</v>
      </c>
      <c r="B21" s="58">
        <v>18</v>
      </c>
      <c r="C21" s="58" t="s">
        <v>302</v>
      </c>
      <c r="D21" s="60">
        <v>352321</v>
      </c>
      <c r="E21" s="60">
        <v>72563</v>
      </c>
      <c r="F21" s="65">
        <v>0.20599999999999999</v>
      </c>
      <c r="G21" s="60">
        <v>218684</v>
      </c>
      <c r="H21" s="65">
        <v>0.621</v>
      </c>
      <c r="I21" s="60">
        <v>61074</v>
      </c>
      <c r="J21" s="65">
        <v>0.17299999999999999</v>
      </c>
      <c r="K21" s="60">
        <v>328781</v>
      </c>
      <c r="L21" s="65">
        <v>0.93300000000000005</v>
      </c>
      <c r="M21" s="60">
        <v>10088</v>
      </c>
      <c r="N21" s="65">
        <v>2.9000000000000001E-2</v>
      </c>
      <c r="O21" s="60">
        <v>5194</v>
      </c>
      <c r="P21" s="65">
        <v>1.4999999999999999E-2</v>
      </c>
      <c r="Q21" s="60">
        <v>503</v>
      </c>
      <c r="R21" s="65">
        <v>1E-3</v>
      </c>
      <c r="S21" s="60">
        <v>1522</v>
      </c>
      <c r="T21" s="65">
        <v>4.0000000000000001E-3</v>
      </c>
      <c r="U21" s="60">
        <v>6233</v>
      </c>
      <c r="V21" s="65">
        <v>1.7999999999999999E-2</v>
      </c>
      <c r="W21" s="60">
        <v>6382</v>
      </c>
      <c r="X21" s="65">
        <v>1.7999999999999999E-2</v>
      </c>
      <c r="Y21" s="61">
        <v>63557</v>
      </c>
      <c r="Z21" s="65">
        <v>0.80800000000000005</v>
      </c>
      <c r="AA21" s="60">
        <v>34545</v>
      </c>
      <c r="AB21" s="65">
        <v>0.10100000000000001</v>
      </c>
      <c r="AC21" s="60">
        <v>9210</v>
      </c>
      <c r="AD21" s="65">
        <v>0.129</v>
      </c>
      <c r="AE21" s="60">
        <v>4406</v>
      </c>
      <c r="AF21" s="65">
        <v>0.11600000000000001</v>
      </c>
      <c r="AG21" s="60">
        <v>3133</v>
      </c>
      <c r="AH21" s="65">
        <v>5.2999999999999999E-2</v>
      </c>
      <c r="AI21" s="60">
        <v>15364</v>
      </c>
      <c r="AJ21" s="65">
        <v>4.4999999999999998E-2</v>
      </c>
      <c r="AK21" s="60">
        <v>4297</v>
      </c>
      <c r="AL21" s="65">
        <v>0.06</v>
      </c>
      <c r="AM21" s="60">
        <v>18837</v>
      </c>
      <c r="AN21" s="65">
        <v>7.9000000000000001E-2</v>
      </c>
      <c r="AO21" s="60">
        <v>76303</v>
      </c>
      <c r="AP21" s="65">
        <v>0.32</v>
      </c>
      <c r="AQ21" s="60">
        <v>67587</v>
      </c>
      <c r="AR21" s="65">
        <v>0.28399999999999997</v>
      </c>
      <c r="AS21" s="60">
        <v>75605</v>
      </c>
      <c r="AT21" s="65">
        <v>0.317</v>
      </c>
      <c r="AU21" s="60">
        <v>23264</v>
      </c>
      <c r="AV21" s="65">
        <v>6.7000000000000004E-2</v>
      </c>
      <c r="AW21" s="60">
        <v>43471</v>
      </c>
      <c r="AX21" s="65">
        <v>0.124</v>
      </c>
      <c r="AY21" s="60">
        <v>42244</v>
      </c>
      <c r="AZ21" s="65">
        <v>0.121</v>
      </c>
      <c r="BA21" s="60">
        <v>1171</v>
      </c>
      <c r="BB21" s="65">
        <v>7.4999999999999997E-2</v>
      </c>
      <c r="BC21" s="60">
        <v>1608</v>
      </c>
      <c r="BD21" s="65">
        <v>0.10299999999999999</v>
      </c>
      <c r="BE21" s="60">
        <v>568</v>
      </c>
      <c r="BF21" s="5">
        <v>8.1</v>
      </c>
      <c r="BG21" s="60">
        <v>82527</v>
      </c>
      <c r="BH21" s="65">
        <v>0.24099999999999999</v>
      </c>
      <c r="BI21" s="60">
        <v>16571</v>
      </c>
      <c r="BJ21" s="65">
        <v>0.24299999999999999</v>
      </c>
      <c r="BK21" s="60">
        <v>14100</v>
      </c>
      <c r="BL21" s="65">
        <v>0.47399999999999998</v>
      </c>
      <c r="BM21" s="60">
        <v>44082</v>
      </c>
      <c r="BN21" s="65">
        <v>0.32200000000000001</v>
      </c>
      <c r="BO21" s="60">
        <v>11268</v>
      </c>
      <c r="BP21" s="65">
        <v>8.2000000000000003E-2</v>
      </c>
      <c r="BQ21" s="60">
        <v>121157</v>
      </c>
      <c r="BR21" s="65">
        <v>0.88600000000000001</v>
      </c>
      <c r="BS21" s="60">
        <v>111546</v>
      </c>
      <c r="BT21" s="65">
        <v>0.81599999999999995</v>
      </c>
    </row>
    <row r="22" spans="1:72" s="59" customFormat="1" x14ac:dyDescent="0.25">
      <c r="A22" s="57" t="s">
        <v>270</v>
      </c>
      <c r="B22" s="58">
        <v>19</v>
      </c>
      <c r="C22" s="58" t="s">
        <v>303</v>
      </c>
      <c r="D22" s="60">
        <v>384904</v>
      </c>
      <c r="E22" s="60">
        <v>96366</v>
      </c>
      <c r="F22" s="65">
        <v>0.25</v>
      </c>
      <c r="G22" s="60">
        <v>240271</v>
      </c>
      <c r="H22" s="65">
        <v>0.624</v>
      </c>
      <c r="I22" s="60">
        <v>48267</v>
      </c>
      <c r="J22" s="65">
        <v>0.125</v>
      </c>
      <c r="K22" s="60">
        <v>308058</v>
      </c>
      <c r="L22" s="65">
        <v>0.8</v>
      </c>
      <c r="M22" s="60">
        <v>41185</v>
      </c>
      <c r="N22" s="65">
        <v>0.107</v>
      </c>
      <c r="O22" s="60">
        <v>22719</v>
      </c>
      <c r="P22" s="65">
        <v>5.8999999999999997E-2</v>
      </c>
      <c r="Q22" s="60">
        <v>377</v>
      </c>
      <c r="R22" s="65">
        <v>1E-3</v>
      </c>
      <c r="S22" s="60">
        <v>2367</v>
      </c>
      <c r="T22" s="65">
        <v>6.0000000000000001E-3</v>
      </c>
      <c r="U22" s="60">
        <v>10198</v>
      </c>
      <c r="V22" s="65">
        <v>2.5999999999999999E-2</v>
      </c>
      <c r="W22" s="60">
        <v>14432</v>
      </c>
      <c r="X22" s="65">
        <v>3.6999999999999998E-2</v>
      </c>
      <c r="Y22" s="61">
        <v>67138</v>
      </c>
      <c r="Z22" s="65">
        <v>0.82799999999999996</v>
      </c>
      <c r="AA22" s="60">
        <v>42244</v>
      </c>
      <c r="AB22" s="65">
        <v>0.112</v>
      </c>
      <c r="AC22" s="60">
        <v>13927</v>
      </c>
      <c r="AD22" s="65">
        <v>0.14599999999999999</v>
      </c>
      <c r="AE22" s="60">
        <v>5844</v>
      </c>
      <c r="AF22" s="65">
        <v>0.11600000000000001</v>
      </c>
      <c r="AG22" s="60">
        <v>3521</v>
      </c>
      <c r="AH22" s="65">
        <v>7.4999999999999997E-2</v>
      </c>
      <c r="AI22" s="60">
        <v>20140</v>
      </c>
      <c r="AJ22" s="65">
        <v>5.2999999999999999E-2</v>
      </c>
      <c r="AK22" s="60">
        <v>6474</v>
      </c>
      <c r="AL22" s="65">
        <v>6.8000000000000005E-2</v>
      </c>
      <c r="AM22" s="60">
        <v>15933</v>
      </c>
      <c r="AN22" s="65">
        <v>6.2E-2</v>
      </c>
      <c r="AO22" s="60">
        <v>61447</v>
      </c>
      <c r="AP22" s="65">
        <v>0.24099999999999999</v>
      </c>
      <c r="AQ22" s="60">
        <v>65473</v>
      </c>
      <c r="AR22" s="65">
        <v>0.25800000000000001</v>
      </c>
      <c r="AS22" s="60">
        <v>111721</v>
      </c>
      <c r="AT22" s="65">
        <v>0.439</v>
      </c>
      <c r="AU22" s="60">
        <v>28493</v>
      </c>
      <c r="AV22" s="65">
        <v>7.3999999999999996E-2</v>
      </c>
      <c r="AW22" s="60">
        <v>53016</v>
      </c>
      <c r="AX22" s="65">
        <v>0.13800000000000001</v>
      </c>
      <c r="AY22" s="60">
        <v>36525</v>
      </c>
      <c r="AZ22" s="65">
        <v>9.5000000000000001E-2</v>
      </c>
      <c r="BA22" s="60">
        <v>1828</v>
      </c>
      <c r="BB22" s="65">
        <v>7.1999999999999995E-2</v>
      </c>
      <c r="BC22" s="60">
        <v>2722</v>
      </c>
      <c r="BD22" s="65">
        <v>0.107</v>
      </c>
      <c r="BE22" s="60">
        <v>881</v>
      </c>
      <c r="BF22" s="5">
        <v>14</v>
      </c>
      <c r="BG22" s="60">
        <v>91669</v>
      </c>
      <c r="BH22" s="65">
        <v>0.24299999999999999</v>
      </c>
      <c r="BI22" s="60">
        <v>15466</v>
      </c>
      <c r="BJ22" s="65">
        <v>0.223</v>
      </c>
      <c r="BK22" s="60">
        <v>21552</v>
      </c>
      <c r="BL22" s="65">
        <v>0.441</v>
      </c>
      <c r="BM22" s="60">
        <v>33821</v>
      </c>
      <c r="BN22" s="65">
        <v>0.23100000000000001</v>
      </c>
      <c r="BO22" s="60">
        <v>12733</v>
      </c>
      <c r="BP22" s="65">
        <v>8.6999999999999994E-2</v>
      </c>
      <c r="BQ22" s="60">
        <v>133979</v>
      </c>
      <c r="BR22" s="65">
        <v>0.91600000000000004</v>
      </c>
      <c r="BS22" s="60">
        <v>126032</v>
      </c>
      <c r="BT22" s="65">
        <v>0.86099999999999999</v>
      </c>
    </row>
    <row r="23" spans="1:72" s="59" customFormat="1" x14ac:dyDescent="0.25">
      <c r="A23" s="57" t="s">
        <v>271</v>
      </c>
      <c r="B23" s="58">
        <v>20</v>
      </c>
      <c r="C23" s="58" t="s">
        <v>304</v>
      </c>
      <c r="D23" s="60">
        <v>358580</v>
      </c>
      <c r="E23" s="60">
        <v>84158</v>
      </c>
      <c r="F23" s="65">
        <v>0.23499999999999999</v>
      </c>
      <c r="G23" s="60">
        <v>216211</v>
      </c>
      <c r="H23" s="65">
        <v>0.60299999999999998</v>
      </c>
      <c r="I23" s="60">
        <v>58211</v>
      </c>
      <c r="J23" s="65">
        <v>0.16200000000000001</v>
      </c>
      <c r="K23" s="60">
        <v>329088</v>
      </c>
      <c r="L23" s="65">
        <v>0.91800000000000004</v>
      </c>
      <c r="M23" s="60">
        <v>15315</v>
      </c>
      <c r="N23" s="65">
        <v>4.2999999999999997E-2</v>
      </c>
      <c r="O23" s="60">
        <v>3011</v>
      </c>
      <c r="P23" s="65">
        <v>8.0000000000000002E-3</v>
      </c>
      <c r="Q23" s="60">
        <v>630</v>
      </c>
      <c r="R23" s="65">
        <v>2E-3</v>
      </c>
      <c r="S23" s="60">
        <v>1536</v>
      </c>
      <c r="T23" s="65">
        <v>4.0000000000000001E-3</v>
      </c>
      <c r="U23" s="60">
        <v>9000</v>
      </c>
      <c r="V23" s="65">
        <v>2.5000000000000001E-2</v>
      </c>
      <c r="W23" s="60">
        <v>5100</v>
      </c>
      <c r="X23" s="65">
        <v>1.4E-2</v>
      </c>
      <c r="Y23" s="61">
        <v>51328</v>
      </c>
      <c r="Z23" s="65">
        <v>0.74</v>
      </c>
      <c r="AA23" s="60">
        <v>49327</v>
      </c>
      <c r="AB23" s="65">
        <v>0.14099999999999999</v>
      </c>
      <c r="AC23" s="60">
        <v>16126</v>
      </c>
      <c r="AD23" s="65">
        <v>0.19600000000000001</v>
      </c>
      <c r="AE23" s="60">
        <v>7535</v>
      </c>
      <c r="AF23" s="65">
        <v>0.17199999999999999</v>
      </c>
      <c r="AG23" s="60">
        <v>4346</v>
      </c>
      <c r="AH23" s="65">
        <v>7.8E-2</v>
      </c>
      <c r="AI23" s="60">
        <v>21559</v>
      </c>
      <c r="AJ23" s="65">
        <v>6.0999999999999999E-2</v>
      </c>
      <c r="AK23" s="60">
        <v>7746</v>
      </c>
      <c r="AL23" s="65">
        <v>9.4E-2</v>
      </c>
      <c r="AM23" s="60">
        <v>26920</v>
      </c>
      <c r="AN23" s="65">
        <v>0.111</v>
      </c>
      <c r="AO23" s="60">
        <v>95378</v>
      </c>
      <c r="AP23" s="65">
        <v>0.39100000000000001</v>
      </c>
      <c r="AQ23" s="60">
        <v>72627</v>
      </c>
      <c r="AR23" s="65">
        <v>0.29799999999999999</v>
      </c>
      <c r="AS23" s="60">
        <v>48777</v>
      </c>
      <c r="AT23" s="65">
        <v>0.2</v>
      </c>
      <c r="AU23" s="60">
        <v>25091</v>
      </c>
      <c r="AV23" s="65">
        <v>7.0999999999999994E-2</v>
      </c>
      <c r="AW23" s="60">
        <v>76919</v>
      </c>
      <c r="AX23" s="65">
        <v>0.218</v>
      </c>
      <c r="AY23" s="60">
        <v>55318</v>
      </c>
      <c r="AZ23" s="65">
        <v>0.157</v>
      </c>
      <c r="BA23" s="60">
        <v>1627</v>
      </c>
      <c r="BB23" s="65">
        <v>0.08</v>
      </c>
      <c r="BC23" s="60">
        <v>2453</v>
      </c>
      <c r="BD23" s="65">
        <v>0.121</v>
      </c>
      <c r="BE23" s="60">
        <v>1538</v>
      </c>
      <c r="BF23" s="5">
        <v>26.2</v>
      </c>
      <c r="BG23" s="60">
        <v>115616</v>
      </c>
      <c r="BH23" s="65">
        <v>0.33</v>
      </c>
      <c r="BI23" s="60">
        <v>13747</v>
      </c>
      <c r="BJ23" s="65">
        <v>0.22700000000000001</v>
      </c>
      <c r="BK23" s="60">
        <v>17154</v>
      </c>
      <c r="BL23" s="65">
        <v>0.47</v>
      </c>
      <c r="BM23" s="60">
        <v>47826</v>
      </c>
      <c r="BN23" s="65">
        <v>0.34799999999999998</v>
      </c>
      <c r="BO23" s="60">
        <v>23724</v>
      </c>
      <c r="BP23" s="65">
        <v>0.17199999999999999</v>
      </c>
      <c r="BQ23" s="60">
        <v>116531</v>
      </c>
      <c r="BR23" s="65">
        <v>0.84699999999999998</v>
      </c>
      <c r="BS23" s="60">
        <v>105464</v>
      </c>
      <c r="BT23" s="65">
        <v>0.76600000000000001</v>
      </c>
    </row>
    <row r="24" spans="1:72" s="59" customFormat="1" x14ac:dyDescent="0.25">
      <c r="A24" s="57" t="s">
        <v>272</v>
      </c>
      <c r="B24" s="58">
        <v>21</v>
      </c>
      <c r="C24" s="58" t="s">
        <v>305</v>
      </c>
      <c r="D24" s="60">
        <v>340525</v>
      </c>
      <c r="E24" s="60">
        <v>78899</v>
      </c>
      <c r="F24" s="65">
        <v>0.23200000000000001</v>
      </c>
      <c r="G24" s="60">
        <v>213897</v>
      </c>
      <c r="H24" s="65">
        <v>0.628</v>
      </c>
      <c r="I24" s="60">
        <v>47729</v>
      </c>
      <c r="J24" s="65">
        <v>0.14000000000000001</v>
      </c>
      <c r="K24" s="60">
        <v>124030</v>
      </c>
      <c r="L24" s="65">
        <v>0.36399999999999999</v>
      </c>
      <c r="M24" s="60">
        <v>189775</v>
      </c>
      <c r="N24" s="65">
        <v>0.55700000000000005</v>
      </c>
      <c r="O24" s="60">
        <v>9333</v>
      </c>
      <c r="P24" s="65">
        <v>2.7E-2</v>
      </c>
      <c r="Q24" s="60">
        <v>1080</v>
      </c>
      <c r="R24" s="65">
        <v>3.0000000000000001E-3</v>
      </c>
      <c r="S24" s="60">
        <v>6032</v>
      </c>
      <c r="T24" s="65">
        <v>1.7999999999999999E-2</v>
      </c>
      <c r="U24" s="60">
        <v>10275</v>
      </c>
      <c r="V24" s="65">
        <v>0.03</v>
      </c>
      <c r="W24" s="60">
        <v>19341</v>
      </c>
      <c r="X24" s="65">
        <v>5.7000000000000002E-2</v>
      </c>
      <c r="Y24" s="61">
        <v>31018</v>
      </c>
      <c r="Z24" s="65">
        <v>0.71</v>
      </c>
      <c r="AA24" s="60">
        <v>107122</v>
      </c>
      <c r="AB24" s="65">
        <v>0.32600000000000001</v>
      </c>
      <c r="AC24" s="60">
        <v>36631</v>
      </c>
      <c r="AD24" s="65">
        <v>0.47299999999999998</v>
      </c>
      <c r="AE24" s="60">
        <v>16163</v>
      </c>
      <c r="AF24" s="65">
        <v>0.41099999999999998</v>
      </c>
      <c r="AG24" s="60">
        <v>8110</v>
      </c>
      <c r="AH24" s="65">
        <v>0.17599999999999999</v>
      </c>
      <c r="AI24" s="60">
        <v>56054</v>
      </c>
      <c r="AJ24" s="65">
        <v>0.17100000000000001</v>
      </c>
      <c r="AK24" s="60">
        <v>20532</v>
      </c>
      <c r="AL24" s="65">
        <v>0.26500000000000001</v>
      </c>
      <c r="AM24" s="60">
        <v>37681</v>
      </c>
      <c r="AN24" s="65">
        <v>0.16900000000000001</v>
      </c>
      <c r="AO24" s="60">
        <v>62462</v>
      </c>
      <c r="AP24" s="65">
        <v>0.28199999999999997</v>
      </c>
      <c r="AQ24" s="60">
        <v>62165</v>
      </c>
      <c r="AR24" s="65">
        <v>0.28000000000000003</v>
      </c>
      <c r="AS24" s="60">
        <v>59524</v>
      </c>
      <c r="AT24" s="65">
        <v>0.26900000000000002</v>
      </c>
      <c r="AU24" s="60">
        <v>29425</v>
      </c>
      <c r="AV24" s="65">
        <v>8.7999999999999995E-2</v>
      </c>
      <c r="AW24" s="60">
        <v>129097</v>
      </c>
      <c r="AX24" s="65">
        <v>0.38500000000000001</v>
      </c>
      <c r="AY24" s="60">
        <v>58826</v>
      </c>
      <c r="AZ24" s="65">
        <v>0.17599999999999999</v>
      </c>
      <c r="BA24" s="60">
        <v>3233</v>
      </c>
      <c r="BB24" s="65">
        <v>0.13500000000000001</v>
      </c>
      <c r="BC24" s="60">
        <v>3923</v>
      </c>
      <c r="BD24" s="65">
        <v>0.16400000000000001</v>
      </c>
      <c r="BE24" s="60">
        <v>2393</v>
      </c>
      <c r="BF24" s="5">
        <v>38.6</v>
      </c>
      <c r="BG24" s="60">
        <v>176150</v>
      </c>
      <c r="BH24" s="65">
        <v>0.53700000000000003</v>
      </c>
      <c r="BI24" s="60">
        <v>12497</v>
      </c>
      <c r="BJ24" s="65">
        <v>0.33600000000000002</v>
      </c>
      <c r="BK24" s="60">
        <v>39501</v>
      </c>
      <c r="BL24" s="65">
        <v>0.53600000000000003</v>
      </c>
      <c r="BM24" s="60">
        <v>39880</v>
      </c>
      <c r="BN24" s="65">
        <v>0.27400000000000002</v>
      </c>
      <c r="BO24" s="60">
        <v>45631</v>
      </c>
      <c r="BP24" s="65">
        <v>0.314</v>
      </c>
      <c r="BQ24" s="60">
        <v>114359</v>
      </c>
      <c r="BR24" s="65">
        <v>0.78700000000000003</v>
      </c>
      <c r="BS24" s="60">
        <v>96077</v>
      </c>
      <c r="BT24" s="65">
        <v>0.66100000000000003</v>
      </c>
    </row>
    <row r="25" spans="1:72" s="59" customFormat="1" x14ac:dyDescent="0.25">
      <c r="A25" s="57" t="s">
        <v>273</v>
      </c>
      <c r="B25" s="58">
        <v>22</v>
      </c>
      <c r="C25" s="58" t="s">
        <v>306</v>
      </c>
      <c r="D25" s="60">
        <v>364289</v>
      </c>
      <c r="E25" s="60">
        <v>83047</v>
      </c>
      <c r="F25" s="65">
        <v>0.22800000000000001</v>
      </c>
      <c r="G25" s="60">
        <v>218660</v>
      </c>
      <c r="H25" s="65">
        <v>0.6</v>
      </c>
      <c r="I25" s="60">
        <v>62582</v>
      </c>
      <c r="J25" s="65">
        <v>0.17199999999999999</v>
      </c>
      <c r="K25" s="60">
        <v>338491</v>
      </c>
      <c r="L25" s="65">
        <v>0.92900000000000005</v>
      </c>
      <c r="M25" s="60">
        <v>12620</v>
      </c>
      <c r="N25" s="65">
        <v>3.5000000000000003E-2</v>
      </c>
      <c r="O25" s="60">
        <v>3445</v>
      </c>
      <c r="P25" s="65">
        <v>8.9999999999999993E-3</v>
      </c>
      <c r="Q25" s="60">
        <v>425</v>
      </c>
      <c r="R25" s="65">
        <v>1E-3</v>
      </c>
      <c r="S25" s="60">
        <v>1279</v>
      </c>
      <c r="T25" s="65">
        <v>4.0000000000000001E-3</v>
      </c>
      <c r="U25" s="60">
        <v>8029</v>
      </c>
      <c r="V25" s="65">
        <v>2.1999999999999999E-2</v>
      </c>
      <c r="W25" s="60">
        <v>6437</v>
      </c>
      <c r="X25" s="65">
        <v>1.7999999999999999E-2</v>
      </c>
      <c r="Y25" s="61">
        <v>57397</v>
      </c>
      <c r="Z25" s="65">
        <v>0.77500000000000002</v>
      </c>
      <c r="AA25" s="60">
        <v>37327</v>
      </c>
      <c r="AB25" s="65">
        <v>0.106</v>
      </c>
      <c r="AC25" s="60">
        <v>12294</v>
      </c>
      <c r="AD25" s="65">
        <v>0.152</v>
      </c>
      <c r="AE25" s="60">
        <v>5345</v>
      </c>
      <c r="AF25" s="65">
        <v>0.129</v>
      </c>
      <c r="AG25" s="60">
        <v>3922</v>
      </c>
      <c r="AH25" s="65">
        <v>6.5000000000000002E-2</v>
      </c>
      <c r="AI25" s="60">
        <v>16269</v>
      </c>
      <c r="AJ25" s="65">
        <v>4.5999999999999999E-2</v>
      </c>
      <c r="AK25" s="60">
        <v>4857</v>
      </c>
      <c r="AL25" s="65">
        <v>0.06</v>
      </c>
      <c r="AM25" s="60">
        <v>24391</v>
      </c>
      <c r="AN25" s="65">
        <v>9.8000000000000004E-2</v>
      </c>
      <c r="AO25" s="60">
        <v>91747</v>
      </c>
      <c r="AP25" s="65">
        <v>0.36599999999999999</v>
      </c>
      <c r="AQ25" s="60">
        <v>72533</v>
      </c>
      <c r="AR25" s="65">
        <v>0.28999999999999998</v>
      </c>
      <c r="AS25" s="60">
        <v>61672</v>
      </c>
      <c r="AT25" s="65">
        <v>0.246</v>
      </c>
      <c r="AU25" s="60">
        <v>28341</v>
      </c>
      <c r="AV25" s="65">
        <v>0.08</v>
      </c>
      <c r="AW25" s="60">
        <v>53395</v>
      </c>
      <c r="AX25" s="65">
        <v>0.15</v>
      </c>
      <c r="AY25" s="60">
        <v>45847</v>
      </c>
      <c r="AZ25" s="65">
        <v>0.129</v>
      </c>
      <c r="BA25" s="60">
        <v>1432</v>
      </c>
      <c r="BB25" s="65">
        <v>7.0999999999999994E-2</v>
      </c>
      <c r="BC25" s="60">
        <v>2136</v>
      </c>
      <c r="BD25" s="65">
        <v>0.106</v>
      </c>
      <c r="BE25" s="60">
        <v>1177</v>
      </c>
      <c r="BF25" s="5">
        <v>20.3</v>
      </c>
      <c r="BG25" s="60">
        <v>94745</v>
      </c>
      <c r="BH25" s="65">
        <v>0.26900000000000002</v>
      </c>
      <c r="BI25" s="60">
        <v>15466</v>
      </c>
      <c r="BJ25" s="65">
        <v>0.23200000000000001</v>
      </c>
      <c r="BK25" s="60">
        <v>13912</v>
      </c>
      <c r="BL25" s="65">
        <v>0.41499999999999998</v>
      </c>
      <c r="BM25" s="60">
        <v>47480</v>
      </c>
      <c r="BN25" s="65">
        <v>0.33900000000000002</v>
      </c>
      <c r="BO25" s="60">
        <v>14770</v>
      </c>
      <c r="BP25" s="65">
        <v>0.105</v>
      </c>
      <c r="BQ25" s="60">
        <v>121155</v>
      </c>
      <c r="BR25" s="65">
        <v>0.86499999999999999</v>
      </c>
      <c r="BS25" s="60">
        <v>110116</v>
      </c>
      <c r="BT25" s="65">
        <v>0.78600000000000003</v>
      </c>
    </row>
    <row r="26" spans="1:72" s="59" customFormat="1" x14ac:dyDescent="0.25">
      <c r="A26" s="57" t="s">
        <v>274</v>
      </c>
      <c r="B26" s="58">
        <v>23</v>
      </c>
      <c r="C26" s="58" t="s">
        <v>307</v>
      </c>
      <c r="D26" s="60">
        <v>337326</v>
      </c>
      <c r="E26" s="60">
        <v>69288</v>
      </c>
      <c r="F26" s="65">
        <v>0.20499999999999999</v>
      </c>
      <c r="G26" s="60">
        <v>216778</v>
      </c>
      <c r="H26" s="65">
        <v>0.64300000000000002</v>
      </c>
      <c r="I26" s="60">
        <v>51260</v>
      </c>
      <c r="J26" s="65">
        <v>0.152</v>
      </c>
      <c r="K26" s="60">
        <v>269217</v>
      </c>
      <c r="L26" s="65">
        <v>0.79800000000000004</v>
      </c>
      <c r="M26" s="60">
        <v>35600</v>
      </c>
      <c r="N26" s="65">
        <v>0.106</v>
      </c>
      <c r="O26" s="60">
        <v>8040</v>
      </c>
      <c r="P26" s="65">
        <v>2.4E-2</v>
      </c>
      <c r="Q26" s="60">
        <v>1510</v>
      </c>
      <c r="R26" s="65">
        <v>4.0000000000000001E-3</v>
      </c>
      <c r="S26" s="60">
        <v>9369</v>
      </c>
      <c r="T26" s="65">
        <v>2.8000000000000001E-2</v>
      </c>
      <c r="U26" s="60">
        <v>13590</v>
      </c>
      <c r="V26" s="65">
        <v>0.04</v>
      </c>
      <c r="W26" s="60">
        <v>37968</v>
      </c>
      <c r="X26" s="65">
        <v>0.113</v>
      </c>
      <c r="Y26" s="61">
        <v>44873</v>
      </c>
      <c r="Z26" s="65">
        <v>0.78700000000000003</v>
      </c>
      <c r="AA26" s="60">
        <v>57713</v>
      </c>
      <c r="AB26" s="65">
        <v>0.17299999999999999</v>
      </c>
      <c r="AC26" s="60">
        <v>17286</v>
      </c>
      <c r="AD26" s="65">
        <v>0.254</v>
      </c>
      <c r="AE26" s="60">
        <v>8099</v>
      </c>
      <c r="AF26" s="65">
        <v>0.22</v>
      </c>
      <c r="AG26" s="60">
        <v>5169</v>
      </c>
      <c r="AH26" s="65">
        <v>0.105</v>
      </c>
      <c r="AI26" s="60">
        <v>23675</v>
      </c>
      <c r="AJ26" s="65">
        <v>7.0999999999999994E-2</v>
      </c>
      <c r="AK26" s="60">
        <v>7348</v>
      </c>
      <c r="AL26" s="65">
        <v>0.108</v>
      </c>
      <c r="AM26" s="60">
        <v>30647</v>
      </c>
      <c r="AN26" s="65">
        <v>0.129</v>
      </c>
      <c r="AO26" s="60">
        <v>78222</v>
      </c>
      <c r="AP26" s="65">
        <v>0.32900000000000001</v>
      </c>
      <c r="AQ26" s="60">
        <v>72756</v>
      </c>
      <c r="AR26" s="65">
        <v>0.30599999999999999</v>
      </c>
      <c r="AS26" s="60">
        <v>56343</v>
      </c>
      <c r="AT26" s="65">
        <v>0.23699999999999999</v>
      </c>
      <c r="AU26" s="60">
        <v>27863</v>
      </c>
      <c r="AV26" s="65">
        <v>8.3000000000000004E-2</v>
      </c>
      <c r="AW26" s="60">
        <v>85214</v>
      </c>
      <c r="AX26" s="65">
        <v>0.255</v>
      </c>
      <c r="AY26" s="60">
        <v>54326</v>
      </c>
      <c r="AZ26" s="65">
        <v>0.16200000000000001</v>
      </c>
      <c r="BA26" s="60">
        <v>1888</v>
      </c>
      <c r="BB26" s="65">
        <v>9.2999999999999999E-2</v>
      </c>
      <c r="BC26" s="60">
        <v>2568</v>
      </c>
      <c r="BD26" s="65">
        <v>0.127</v>
      </c>
      <c r="BE26" s="60">
        <v>1239</v>
      </c>
      <c r="BF26" s="5">
        <v>25.7</v>
      </c>
      <c r="BG26" s="60">
        <v>130468</v>
      </c>
      <c r="BH26" s="65">
        <v>0.39100000000000001</v>
      </c>
      <c r="BI26" s="60">
        <v>13572</v>
      </c>
      <c r="BJ26" s="65">
        <v>0.25600000000000001</v>
      </c>
      <c r="BK26" s="60">
        <v>27879</v>
      </c>
      <c r="BL26" s="65">
        <v>0.47699999999999998</v>
      </c>
      <c r="BM26" s="60">
        <v>43930</v>
      </c>
      <c r="BN26" s="65">
        <v>0.30099999999999999</v>
      </c>
      <c r="BO26" s="60">
        <v>26427</v>
      </c>
      <c r="BP26" s="65">
        <v>0.18099999999999999</v>
      </c>
      <c r="BQ26" s="60">
        <v>122750</v>
      </c>
      <c r="BR26" s="65">
        <v>0.84</v>
      </c>
      <c r="BS26" s="60">
        <v>110823</v>
      </c>
      <c r="BT26" s="65">
        <v>0.75900000000000001</v>
      </c>
    </row>
    <row r="27" spans="1:72" s="59" customFormat="1" x14ac:dyDescent="0.25">
      <c r="A27" s="57" t="s">
        <v>275</v>
      </c>
      <c r="B27" s="58">
        <v>24</v>
      </c>
      <c r="C27" s="58" t="s">
        <v>308</v>
      </c>
      <c r="D27" s="60">
        <v>353212</v>
      </c>
      <c r="E27" s="60">
        <v>73280</v>
      </c>
      <c r="F27" s="65">
        <v>0.20699999999999999</v>
      </c>
      <c r="G27" s="60">
        <v>209071</v>
      </c>
      <c r="H27" s="65">
        <v>0.59199999999999997</v>
      </c>
      <c r="I27" s="60">
        <v>70861</v>
      </c>
      <c r="J27" s="65">
        <v>0.20100000000000001</v>
      </c>
      <c r="K27" s="60">
        <v>317022</v>
      </c>
      <c r="L27" s="65">
        <v>0.89800000000000002</v>
      </c>
      <c r="M27" s="60">
        <v>13793</v>
      </c>
      <c r="N27" s="65">
        <v>3.9E-2</v>
      </c>
      <c r="O27" s="60">
        <v>13548</v>
      </c>
      <c r="P27" s="65">
        <v>3.7999999999999999E-2</v>
      </c>
      <c r="Q27" s="60">
        <v>527</v>
      </c>
      <c r="R27" s="65">
        <v>1E-3</v>
      </c>
      <c r="S27" s="60">
        <v>1108</v>
      </c>
      <c r="T27" s="65">
        <v>3.0000000000000001E-3</v>
      </c>
      <c r="U27" s="60">
        <v>7214</v>
      </c>
      <c r="V27" s="65">
        <v>0.02</v>
      </c>
      <c r="W27" s="60">
        <v>8293</v>
      </c>
      <c r="X27" s="65">
        <v>2.3E-2</v>
      </c>
      <c r="Y27" s="61">
        <v>77161</v>
      </c>
      <c r="Z27" s="65">
        <v>0.83699999999999997</v>
      </c>
      <c r="AA27" s="60">
        <v>18446</v>
      </c>
      <c r="AB27" s="65">
        <v>5.2999999999999999E-2</v>
      </c>
      <c r="AC27" s="60">
        <v>4205</v>
      </c>
      <c r="AD27" s="65">
        <v>5.8000000000000003E-2</v>
      </c>
      <c r="AE27" s="60">
        <v>1903</v>
      </c>
      <c r="AF27" s="65">
        <v>0.05</v>
      </c>
      <c r="AG27" s="60">
        <v>3662</v>
      </c>
      <c r="AH27" s="65">
        <v>5.3999999999999999E-2</v>
      </c>
      <c r="AI27" s="60">
        <v>7761</v>
      </c>
      <c r="AJ27" s="65">
        <v>2.1999999999999999E-2</v>
      </c>
      <c r="AK27" s="60">
        <v>1453</v>
      </c>
      <c r="AL27" s="65">
        <v>0.02</v>
      </c>
      <c r="AM27" s="60">
        <v>11503</v>
      </c>
      <c r="AN27" s="65">
        <v>4.4999999999999998E-2</v>
      </c>
      <c r="AO27" s="60">
        <v>56842</v>
      </c>
      <c r="AP27" s="65">
        <v>0.223</v>
      </c>
      <c r="AQ27" s="60">
        <v>69495</v>
      </c>
      <c r="AR27" s="65">
        <v>0.27300000000000002</v>
      </c>
      <c r="AS27" s="60">
        <v>117240</v>
      </c>
      <c r="AT27" s="65">
        <v>0.46</v>
      </c>
      <c r="AU27" s="60">
        <v>14536</v>
      </c>
      <c r="AV27" s="65">
        <v>4.2000000000000003E-2</v>
      </c>
      <c r="AW27" s="60">
        <v>28526</v>
      </c>
      <c r="AX27" s="65">
        <v>8.2000000000000003E-2</v>
      </c>
      <c r="AY27" s="60">
        <v>37172</v>
      </c>
      <c r="AZ27" s="65">
        <v>0.106</v>
      </c>
      <c r="BA27" s="60">
        <v>1079</v>
      </c>
      <c r="BB27" s="65">
        <v>6.7000000000000004E-2</v>
      </c>
      <c r="BC27" s="60">
        <v>1534</v>
      </c>
      <c r="BD27" s="65">
        <v>9.5000000000000001E-2</v>
      </c>
      <c r="BE27" s="60">
        <v>256</v>
      </c>
      <c r="BF27" s="5">
        <v>5.2</v>
      </c>
      <c r="BG27" s="60">
        <v>52192</v>
      </c>
      <c r="BH27" s="65">
        <v>0.15</v>
      </c>
      <c r="BI27" s="60">
        <v>16673</v>
      </c>
      <c r="BJ27" s="65">
        <v>0.22900000000000001</v>
      </c>
      <c r="BK27" s="60">
        <v>11562</v>
      </c>
      <c r="BL27" s="65">
        <v>0.40899999999999997</v>
      </c>
      <c r="BM27" s="60">
        <v>48431</v>
      </c>
      <c r="BN27" s="65">
        <v>0.33600000000000002</v>
      </c>
      <c r="BO27" s="60">
        <v>5915</v>
      </c>
      <c r="BP27" s="65">
        <v>4.1000000000000002E-2</v>
      </c>
      <c r="BQ27" s="60">
        <v>130598</v>
      </c>
      <c r="BR27" s="65">
        <v>0.90500000000000003</v>
      </c>
      <c r="BS27" s="60">
        <v>124405</v>
      </c>
      <c r="BT27" s="65">
        <v>0.86199999999999999</v>
      </c>
    </row>
    <row r="28" spans="1:72" s="59" customFormat="1" x14ac:dyDescent="0.25">
      <c r="A28" s="57" t="s">
        <v>276</v>
      </c>
      <c r="B28" s="58">
        <v>25</v>
      </c>
      <c r="C28" s="58" t="s">
        <v>309</v>
      </c>
      <c r="D28" s="60">
        <v>338670</v>
      </c>
      <c r="E28" s="60">
        <v>69793</v>
      </c>
      <c r="F28" s="65">
        <v>0.20599999999999999</v>
      </c>
      <c r="G28" s="60">
        <v>205654</v>
      </c>
      <c r="H28" s="65">
        <v>0.60699999999999998</v>
      </c>
      <c r="I28" s="60">
        <v>63223</v>
      </c>
      <c r="J28" s="65">
        <v>0.187</v>
      </c>
      <c r="K28" s="60">
        <v>181654</v>
      </c>
      <c r="L28" s="65">
        <v>0.53600000000000003</v>
      </c>
      <c r="M28" s="60">
        <v>139330</v>
      </c>
      <c r="N28" s="65">
        <v>0.41099999999999998</v>
      </c>
      <c r="O28" s="60">
        <v>6173</v>
      </c>
      <c r="P28" s="65">
        <v>1.7999999999999999E-2</v>
      </c>
      <c r="Q28" s="60">
        <v>388</v>
      </c>
      <c r="R28" s="65">
        <v>1E-3</v>
      </c>
      <c r="S28" s="60">
        <v>2665</v>
      </c>
      <c r="T28" s="65">
        <v>8.0000000000000002E-3</v>
      </c>
      <c r="U28" s="60">
        <v>8460</v>
      </c>
      <c r="V28" s="65">
        <v>2.5000000000000001E-2</v>
      </c>
      <c r="W28" s="60">
        <v>11257</v>
      </c>
      <c r="X28" s="65">
        <v>3.3000000000000002E-2</v>
      </c>
      <c r="Y28" s="61">
        <v>44455</v>
      </c>
      <c r="Z28" s="65">
        <v>0.79300000000000004</v>
      </c>
      <c r="AA28" s="60">
        <v>52883</v>
      </c>
      <c r="AB28" s="65">
        <v>0.159</v>
      </c>
      <c r="AC28" s="60">
        <v>16081</v>
      </c>
      <c r="AD28" s="65">
        <v>0.23400000000000001</v>
      </c>
      <c r="AE28" s="60">
        <v>7863</v>
      </c>
      <c r="AF28" s="65">
        <v>0.20399999999999999</v>
      </c>
      <c r="AG28" s="60">
        <v>6399</v>
      </c>
      <c r="AH28" s="65">
        <v>0.106</v>
      </c>
      <c r="AI28" s="60">
        <v>24963</v>
      </c>
      <c r="AJ28" s="65">
        <v>7.4999999999999997E-2</v>
      </c>
      <c r="AK28" s="60">
        <v>8104</v>
      </c>
      <c r="AL28" s="65">
        <v>0.11799999999999999</v>
      </c>
      <c r="AM28" s="60">
        <v>23221</v>
      </c>
      <c r="AN28" s="65">
        <v>9.7000000000000003E-2</v>
      </c>
      <c r="AO28" s="60">
        <v>77427</v>
      </c>
      <c r="AP28" s="65">
        <v>0.32400000000000001</v>
      </c>
      <c r="AQ28" s="60">
        <v>77999</v>
      </c>
      <c r="AR28" s="65">
        <v>0.32600000000000001</v>
      </c>
      <c r="AS28" s="60">
        <v>60407</v>
      </c>
      <c r="AT28" s="65">
        <v>0.253</v>
      </c>
      <c r="AU28" s="60">
        <v>22419</v>
      </c>
      <c r="AV28" s="65">
        <v>6.7000000000000004E-2</v>
      </c>
      <c r="AW28" s="60">
        <v>75831</v>
      </c>
      <c r="AX28" s="65">
        <v>0.22700000000000001</v>
      </c>
      <c r="AY28" s="60">
        <v>50630</v>
      </c>
      <c r="AZ28" s="65">
        <v>0.151</v>
      </c>
      <c r="BA28" s="60">
        <v>2157</v>
      </c>
      <c r="BB28" s="65">
        <v>0.112</v>
      </c>
      <c r="BC28" s="60">
        <v>2749</v>
      </c>
      <c r="BD28" s="65">
        <v>0.14299999999999999</v>
      </c>
      <c r="BE28" s="60">
        <v>1411</v>
      </c>
      <c r="BF28" s="5">
        <v>27.8</v>
      </c>
      <c r="BG28" s="60">
        <v>119265</v>
      </c>
      <c r="BH28" s="65">
        <v>0.35899999999999999</v>
      </c>
      <c r="BI28" s="60">
        <v>15440</v>
      </c>
      <c r="BJ28" s="65">
        <v>0.28100000000000003</v>
      </c>
      <c r="BK28" s="60">
        <v>30061</v>
      </c>
      <c r="BL28" s="65">
        <v>0.52800000000000002</v>
      </c>
      <c r="BM28" s="60">
        <v>48125</v>
      </c>
      <c r="BN28" s="65">
        <v>0.32100000000000001</v>
      </c>
      <c r="BO28" s="60">
        <v>24934</v>
      </c>
      <c r="BP28" s="65">
        <v>0.16700000000000001</v>
      </c>
      <c r="BQ28" s="60">
        <v>123333</v>
      </c>
      <c r="BR28" s="65">
        <v>0.82399999999999995</v>
      </c>
      <c r="BS28" s="60">
        <v>110755</v>
      </c>
      <c r="BT28" s="65">
        <v>0.74</v>
      </c>
    </row>
    <row r="29" spans="1:72" s="59" customFormat="1" x14ac:dyDescent="0.25">
      <c r="A29" s="57" t="s">
        <v>277</v>
      </c>
      <c r="B29" s="58">
        <v>26</v>
      </c>
      <c r="C29" s="58" t="s">
        <v>310</v>
      </c>
      <c r="D29" s="60">
        <v>334635</v>
      </c>
      <c r="E29" s="60">
        <v>76866</v>
      </c>
      <c r="F29" s="65">
        <v>0.23</v>
      </c>
      <c r="G29" s="60">
        <v>203238</v>
      </c>
      <c r="H29" s="65">
        <v>0.60699999999999998</v>
      </c>
      <c r="I29" s="60">
        <v>54531</v>
      </c>
      <c r="J29" s="65">
        <v>0.16300000000000001</v>
      </c>
      <c r="K29" s="60">
        <v>311058</v>
      </c>
      <c r="L29" s="65">
        <v>0.93</v>
      </c>
      <c r="M29" s="60">
        <v>8695</v>
      </c>
      <c r="N29" s="65">
        <v>2.5999999999999999E-2</v>
      </c>
      <c r="O29" s="60">
        <v>3087</v>
      </c>
      <c r="P29" s="65">
        <v>8.9999999999999993E-3</v>
      </c>
      <c r="Q29" s="60">
        <v>588</v>
      </c>
      <c r="R29" s="65">
        <v>2E-3</v>
      </c>
      <c r="S29" s="60">
        <v>4095</v>
      </c>
      <c r="T29" s="65">
        <v>1.2E-2</v>
      </c>
      <c r="U29" s="60">
        <v>7112</v>
      </c>
      <c r="V29" s="65">
        <v>2.1000000000000001E-2</v>
      </c>
      <c r="W29" s="60">
        <v>12742</v>
      </c>
      <c r="X29" s="65">
        <v>3.7999999999999999E-2</v>
      </c>
      <c r="Y29" s="61">
        <v>50983</v>
      </c>
      <c r="Z29" s="65">
        <v>0.749</v>
      </c>
      <c r="AA29" s="60">
        <v>42087</v>
      </c>
      <c r="AB29" s="65">
        <v>0.13200000000000001</v>
      </c>
      <c r="AC29" s="60">
        <v>13817</v>
      </c>
      <c r="AD29" s="65">
        <v>0.185</v>
      </c>
      <c r="AE29" s="60">
        <v>6458</v>
      </c>
      <c r="AF29" s="65">
        <v>0.16500000000000001</v>
      </c>
      <c r="AG29" s="60">
        <v>4300</v>
      </c>
      <c r="AH29" s="65">
        <v>8.3000000000000004E-2</v>
      </c>
      <c r="AI29" s="60">
        <v>19292</v>
      </c>
      <c r="AJ29" s="65">
        <v>0.06</v>
      </c>
      <c r="AK29" s="60">
        <v>6886</v>
      </c>
      <c r="AL29" s="65">
        <v>9.1999999999999998E-2</v>
      </c>
      <c r="AM29" s="60">
        <v>23956</v>
      </c>
      <c r="AN29" s="65">
        <v>0.104</v>
      </c>
      <c r="AO29" s="60">
        <v>98054</v>
      </c>
      <c r="AP29" s="65">
        <v>0.42699999999999999</v>
      </c>
      <c r="AQ29" s="60">
        <v>68215</v>
      </c>
      <c r="AR29" s="65">
        <v>0.29799999999999999</v>
      </c>
      <c r="AS29" s="60">
        <v>39251</v>
      </c>
      <c r="AT29" s="65">
        <v>0.17100000000000001</v>
      </c>
      <c r="AU29" s="60">
        <v>20928</v>
      </c>
      <c r="AV29" s="65">
        <v>6.5000000000000002E-2</v>
      </c>
      <c r="AW29" s="60">
        <v>62067</v>
      </c>
      <c r="AX29" s="65">
        <v>0.192</v>
      </c>
      <c r="AY29" s="60">
        <v>48959</v>
      </c>
      <c r="AZ29" s="65">
        <v>0.152</v>
      </c>
      <c r="BA29" s="60">
        <v>1378</v>
      </c>
      <c r="BB29" s="65">
        <v>7.4999999999999997E-2</v>
      </c>
      <c r="BC29" s="60">
        <v>2113</v>
      </c>
      <c r="BD29" s="65">
        <v>0.114</v>
      </c>
      <c r="BE29" s="60">
        <v>1495</v>
      </c>
      <c r="BF29" s="5">
        <v>28.6</v>
      </c>
      <c r="BG29" s="60">
        <v>102956</v>
      </c>
      <c r="BH29" s="65">
        <v>0.32200000000000001</v>
      </c>
      <c r="BI29" s="60">
        <v>12544</v>
      </c>
      <c r="BJ29" s="65">
        <v>0.222</v>
      </c>
      <c r="BK29" s="60">
        <v>13384</v>
      </c>
      <c r="BL29" s="65">
        <v>0.41699999999999998</v>
      </c>
      <c r="BM29" s="60">
        <v>44386</v>
      </c>
      <c r="BN29" s="65">
        <v>0.34499999999999997</v>
      </c>
      <c r="BO29" s="60">
        <v>17159</v>
      </c>
      <c r="BP29" s="65">
        <v>0.13300000000000001</v>
      </c>
      <c r="BQ29" s="60">
        <v>108707</v>
      </c>
      <c r="BR29" s="65">
        <v>0.84399999999999997</v>
      </c>
      <c r="BS29" s="60">
        <v>96806</v>
      </c>
      <c r="BT29" s="65">
        <v>0.752</v>
      </c>
    </row>
    <row r="30" spans="1:72" s="59" customFormat="1" x14ac:dyDescent="0.25">
      <c r="A30" s="57" t="s">
        <v>278</v>
      </c>
      <c r="B30" s="58">
        <v>27</v>
      </c>
      <c r="C30" s="58" t="s">
        <v>311</v>
      </c>
      <c r="D30" s="60">
        <v>347450</v>
      </c>
      <c r="E30" s="60">
        <v>79806</v>
      </c>
      <c r="F30" s="65">
        <v>0.23</v>
      </c>
      <c r="G30" s="60">
        <v>206792</v>
      </c>
      <c r="H30" s="65">
        <v>0.59499999999999997</v>
      </c>
      <c r="I30" s="60">
        <v>60852</v>
      </c>
      <c r="J30" s="65">
        <v>0.17499999999999999</v>
      </c>
      <c r="K30" s="60">
        <v>317653</v>
      </c>
      <c r="L30" s="65">
        <v>0.91400000000000003</v>
      </c>
      <c r="M30" s="60">
        <v>14298</v>
      </c>
      <c r="N30" s="65">
        <v>4.1000000000000002E-2</v>
      </c>
      <c r="O30" s="60">
        <v>7793</v>
      </c>
      <c r="P30" s="65">
        <v>2.1999999999999999E-2</v>
      </c>
      <c r="Q30" s="60">
        <v>718</v>
      </c>
      <c r="R30" s="65">
        <v>2E-3</v>
      </c>
      <c r="S30" s="60">
        <v>1177</v>
      </c>
      <c r="T30" s="65">
        <v>3.0000000000000001E-3</v>
      </c>
      <c r="U30" s="60">
        <v>5811</v>
      </c>
      <c r="V30" s="65">
        <v>1.7000000000000001E-2</v>
      </c>
      <c r="W30" s="60">
        <v>6223</v>
      </c>
      <c r="X30" s="65">
        <v>1.7999999999999999E-2</v>
      </c>
      <c r="Y30" s="61">
        <v>66897</v>
      </c>
      <c r="Z30" s="65">
        <v>0.81599999999999995</v>
      </c>
      <c r="AA30" s="60">
        <v>26719</v>
      </c>
      <c r="AB30" s="65">
        <v>7.8E-2</v>
      </c>
      <c r="AC30" s="60">
        <v>9070</v>
      </c>
      <c r="AD30" s="65">
        <v>0.115</v>
      </c>
      <c r="AE30" s="60">
        <v>3845</v>
      </c>
      <c r="AF30" s="65">
        <v>9.5000000000000001E-2</v>
      </c>
      <c r="AG30" s="60">
        <v>2845</v>
      </c>
      <c r="AH30" s="65">
        <v>4.9000000000000002E-2</v>
      </c>
      <c r="AI30" s="60">
        <v>10848</v>
      </c>
      <c r="AJ30" s="65">
        <v>3.2000000000000001E-2</v>
      </c>
      <c r="AK30" s="60">
        <v>3469</v>
      </c>
      <c r="AL30" s="65">
        <v>4.3999999999999997E-2</v>
      </c>
      <c r="AM30" s="60">
        <v>19183</v>
      </c>
      <c r="AN30" s="65">
        <v>0.08</v>
      </c>
      <c r="AO30" s="60">
        <v>74938</v>
      </c>
      <c r="AP30" s="65">
        <v>0.312</v>
      </c>
      <c r="AQ30" s="60">
        <v>61458</v>
      </c>
      <c r="AR30" s="65">
        <v>0.25600000000000001</v>
      </c>
      <c r="AS30" s="60">
        <v>84440</v>
      </c>
      <c r="AT30" s="65">
        <v>0.35199999999999998</v>
      </c>
      <c r="AU30" s="60">
        <v>24169</v>
      </c>
      <c r="AV30" s="65">
        <v>7.0000000000000007E-2</v>
      </c>
      <c r="AW30" s="60">
        <v>38061</v>
      </c>
      <c r="AX30" s="65">
        <v>0.111</v>
      </c>
      <c r="AY30" s="60">
        <v>36179</v>
      </c>
      <c r="AZ30" s="65">
        <v>0.105</v>
      </c>
      <c r="BA30" s="60">
        <v>1232</v>
      </c>
      <c r="BB30" s="65">
        <v>6.6000000000000003E-2</v>
      </c>
      <c r="BC30" s="60">
        <v>1771</v>
      </c>
      <c r="BD30" s="65">
        <v>9.5000000000000001E-2</v>
      </c>
      <c r="BE30" s="60">
        <v>510</v>
      </c>
      <c r="BF30" s="5">
        <v>8.9</v>
      </c>
      <c r="BG30" s="60">
        <v>71683</v>
      </c>
      <c r="BH30" s="65">
        <v>0.21</v>
      </c>
      <c r="BI30" s="60">
        <v>14747</v>
      </c>
      <c r="BJ30" s="65">
        <v>0.219</v>
      </c>
      <c r="BK30" s="60">
        <v>11720</v>
      </c>
      <c r="BL30" s="65">
        <v>0.41699999999999998</v>
      </c>
      <c r="BM30" s="60">
        <v>43089</v>
      </c>
      <c r="BN30" s="65">
        <v>0.32100000000000001</v>
      </c>
      <c r="BO30" s="60">
        <v>9491</v>
      </c>
      <c r="BP30" s="65">
        <v>7.0999999999999994E-2</v>
      </c>
      <c r="BQ30" s="60">
        <v>117705</v>
      </c>
      <c r="BR30" s="65">
        <v>0.877</v>
      </c>
      <c r="BS30" s="60">
        <v>109855</v>
      </c>
      <c r="BT30" s="65">
        <v>0.81899999999999995</v>
      </c>
    </row>
    <row r="31" spans="1:72" s="59" customFormat="1" x14ac:dyDescent="0.25">
      <c r="A31" s="57" t="s">
        <v>279</v>
      </c>
      <c r="B31" s="58">
        <v>28</v>
      </c>
      <c r="C31" s="58" t="s">
        <v>312</v>
      </c>
      <c r="D31" s="60">
        <v>342433</v>
      </c>
      <c r="E31" s="60">
        <v>72294</v>
      </c>
      <c r="F31" s="65">
        <v>0.21099999999999999</v>
      </c>
      <c r="G31" s="60">
        <v>215926</v>
      </c>
      <c r="H31" s="65">
        <v>0.63100000000000001</v>
      </c>
      <c r="I31" s="60">
        <v>54213</v>
      </c>
      <c r="J31" s="65">
        <v>0.158</v>
      </c>
      <c r="K31" s="60">
        <v>252987</v>
      </c>
      <c r="L31" s="65">
        <v>0.73899999999999999</v>
      </c>
      <c r="M31" s="60">
        <v>65851</v>
      </c>
      <c r="N31" s="65">
        <v>0.192</v>
      </c>
      <c r="O31" s="60">
        <v>9754</v>
      </c>
      <c r="P31" s="65">
        <v>2.8000000000000001E-2</v>
      </c>
      <c r="Q31" s="60">
        <v>708</v>
      </c>
      <c r="R31" s="65">
        <v>2E-3</v>
      </c>
      <c r="S31" s="60">
        <v>1672</v>
      </c>
      <c r="T31" s="65">
        <v>5.0000000000000001E-3</v>
      </c>
      <c r="U31" s="60">
        <v>11461</v>
      </c>
      <c r="V31" s="65">
        <v>3.3000000000000002E-2</v>
      </c>
      <c r="W31" s="60">
        <v>6798</v>
      </c>
      <c r="X31" s="65">
        <v>0.02</v>
      </c>
      <c r="Y31" s="61">
        <v>42890</v>
      </c>
      <c r="Z31" s="65">
        <v>0.76300000000000001</v>
      </c>
      <c r="AA31" s="60">
        <v>62465</v>
      </c>
      <c r="AB31" s="65">
        <v>0.186</v>
      </c>
      <c r="AC31" s="60">
        <v>19447</v>
      </c>
      <c r="AD31" s="65">
        <v>0.27300000000000002</v>
      </c>
      <c r="AE31" s="60">
        <v>9119</v>
      </c>
      <c r="AF31" s="65">
        <v>0.23899999999999999</v>
      </c>
      <c r="AG31" s="60">
        <v>4579</v>
      </c>
      <c r="AH31" s="65">
        <v>8.6999999999999994E-2</v>
      </c>
      <c r="AI31" s="60">
        <v>28627</v>
      </c>
      <c r="AJ31" s="65">
        <v>8.5000000000000006E-2</v>
      </c>
      <c r="AK31" s="60">
        <v>9182</v>
      </c>
      <c r="AL31" s="65">
        <v>0.129</v>
      </c>
      <c r="AM31" s="60">
        <v>26622</v>
      </c>
      <c r="AN31" s="65">
        <v>0.113</v>
      </c>
      <c r="AO31" s="60">
        <v>84070</v>
      </c>
      <c r="AP31" s="65">
        <v>0.35699999999999998</v>
      </c>
      <c r="AQ31" s="60">
        <v>70241</v>
      </c>
      <c r="AR31" s="65">
        <v>0.29799999999999999</v>
      </c>
      <c r="AS31" s="60">
        <v>54755</v>
      </c>
      <c r="AT31" s="65">
        <v>0.23300000000000001</v>
      </c>
      <c r="AU31" s="60">
        <v>29652</v>
      </c>
      <c r="AV31" s="65">
        <v>8.6999999999999994E-2</v>
      </c>
      <c r="AW31" s="60">
        <v>85140</v>
      </c>
      <c r="AX31" s="65">
        <v>0.251</v>
      </c>
      <c r="AY31" s="60">
        <v>48322</v>
      </c>
      <c r="AZ31" s="65">
        <v>0.14199999999999999</v>
      </c>
      <c r="BA31" s="60">
        <v>2055</v>
      </c>
      <c r="BB31" s="65">
        <v>9.9000000000000005E-2</v>
      </c>
      <c r="BC31" s="60">
        <v>2834</v>
      </c>
      <c r="BD31" s="65">
        <v>0.13600000000000001</v>
      </c>
      <c r="BE31" s="60">
        <v>1584</v>
      </c>
      <c r="BF31" s="5">
        <v>29.9</v>
      </c>
      <c r="BG31" s="60">
        <v>138271</v>
      </c>
      <c r="BH31" s="65">
        <v>0.41199999999999998</v>
      </c>
      <c r="BI31" s="60">
        <v>13207</v>
      </c>
      <c r="BJ31" s="65">
        <v>0.252</v>
      </c>
      <c r="BK31" s="60">
        <v>27992</v>
      </c>
      <c r="BL31" s="65">
        <v>0.495</v>
      </c>
      <c r="BM31" s="60">
        <v>46462</v>
      </c>
      <c r="BN31" s="65">
        <v>0.32100000000000001</v>
      </c>
      <c r="BO31" s="60">
        <v>28254</v>
      </c>
      <c r="BP31" s="65">
        <v>0.19500000000000001</v>
      </c>
      <c r="BQ31" s="60">
        <v>120507</v>
      </c>
      <c r="BR31" s="65">
        <v>0.83199999999999996</v>
      </c>
      <c r="BS31" s="60">
        <v>107322</v>
      </c>
      <c r="BT31" s="65">
        <v>0.74099999999999999</v>
      </c>
    </row>
    <row r="32" spans="1:72" s="59" customFormat="1" x14ac:dyDescent="0.25">
      <c r="A32" s="57" t="s">
        <v>280</v>
      </c>
      <c r="B32" s="58">
        <v>29</v>
      </c>
      <c r="C32" s="58" t="s">
        <v>313</v>
      </c>
      <c r="D32" s="60">
        <v>341623</v>
      </c>
      <c r="E32" s="60">
        <v>74467</v>
      </c>
      <c r="F32" s="65">
        <v>0.218</v>
      </c>
      <c r="G32" s="60">
        <v>205386</v>
      </c>
      <c r="H32" s="65">
        <v>0.60099999999999998</v>
      </c>
      <c r="I32" s="60">
        <v>61770</v>
      </c>
      <c r="J32" s="65">
        <v>0.18099999999999999</v>
      </c>
      <c r="K32" s="60">
        <v>298253</v>
      </c>
      <c r="L32" s="65">
        <v>0.873</v>
      </c>
      <c r="M32" s="60">
        <v>26498</v>
      </c>
      <c r="N32" s="65">
        <v>7.8E-2</v>
      </c>
      <c r="O32" s="60">
        <v>3023</v>
      </c>
      <c r="P32" s="65">
        <v>8.9999999999999993E-3</v>
      </c>
      <c r="Q32" s="60">
        <v>364</v>
      </c>
      <c r="R32" s="65">
        <v>1E-3</v>
      </c>
      <c r="S32" s="60">
        <v>1378</v>
      </c>
      <c r="T32" s="65">
        <v>4.0000000000000001E-3</v>
      </c>
      <c r="U32" s="60">
        <v>12107</v>
      </c>
      <c r="V32" s="65">
        <v>3.5000000000000003E-2</v>
      </c>
      <c r="W32" s="60">
        <v>6907</v>
      </c>
      <c r="X32" s="65">
        <v>0.02</v>
      </c>
      <c r="Y32" s="61">
        <v>49481</v>
      </c>
      <c r="Z32" s="65">
        <v>0.78200000000000003</v>
      </c>
      <c r="AA32" s="60">
        <v>48580</v>
      </c>
      <c r="AB32" s="65">
        <v>0.14599999999999999</v>
      </c>
      <c r="AC32" s="60">
        <v>16417</v>
      </c>
      <c r="AD32" s="65">
        <v>0.22600000000000001</v>
      </c>
      <c r="AE32" s="60">
        <v>7790</v>
      </c>
      <c r="AF32" s="65">
        <v>0.19600000000000001</v>
      </c>
      <c r="AG32" s="60">
        <v>4481</v>
      </c>
      <c r="AH32" s="65">
        <v>7.5999999999999998E-2</v>
      </c>
      <c r="AI32" s="60">
        <v>20837</v>
      </c>
      <c r="AJ32" s="65">
        <v>6.3E-2</v>
      </c>
      <c r="AK32" s="60">
        <v>7056</v>
      </c>
      <c r="AL32" s="65">
        <v>9.7000000000000003E-2</v>
      </c>
      <c r="AM32" s="60">
        <v>22216</v>
      </c>
      <c r="AN32" s="65">
        <v>9.4E-2</v>
      </c>
      <c r="AO32" s="60">
        <v>87668</v>
      </c>
      <c r="AP32" s="65">
        <v>0.371</v>
      </c>
      <c r="AQ32" s="60">
        <v>71487</v>
      </c>
      <c r="AR32" s="65">
        <v>0.30199999999999999</v>
      </c>
      <c r="AS32" s="60">
        <v>54827</v>
      </c>
      <c r="AT32" s="65">
        <v>0.23200000000000001</v>
      </c>
      <c r="AU32" s="60">
        <v>21202</v>
      </c>
      <c r="AV32" s="65">
        <v>6.3E-2</v>
      </c>
      <c r="AW32" s="60">
        <v>69866</v>
      </c>
      <c r="AX32" s="65">
        <v>0.20699999999999999</v>
      </c>
      <c r="AY32" s="60">
        <v>45606</v>
      </c>
      <c r="AZ32" s="65">
        <v>0.13500000000000001</v>
      </c>
      <c r="BA32" s="60">
        <v>1616</v>
      </c>
      <c r="BB32" s="65">
        <v>8.4000000000000005E-2</v>
      </c>
      <c r="BC32" s="60">
        <v>2258</v>
      </c>
      <c r="BD32" s="65">
        <v>0.11799999999999999</v>
      </c>
      <c r="BE32" s="60">
        <v>1448</v>
      </c>
      <c r="BF32" s="5">
        <v>26.8</v>
      </c>
      <c r="BG32" s="60">
        <v>111042</v>
      </c>
      <c r="BH32" s="65">
        <v>0.33400000000000002</v>
      </c>
      <c r="BI32" s="60">
        <v>13081</v>
      </c>
      <c r="BJ32" s="65">
        <v>0.221</v>
      </c>
      <c r="BK32" s="60">
        <v>18958</v>
      </c>
      <c r="BL32" s="65">
        <v>0.44</v>
      </c>
      <c r="BM32" s="60">
        <v>48221</v>
      </c>
      <c r="BN32" s="65">
        <v>0.34599999999999997</v>
      </c>
      <c r="BO32" s="60">
        <v>20855</v>
      </c>
      <c r="BP32" s="65">
        <v>0.15</v>
      </c>
      <c r="BQ32" s="60">
        <v>118701</v>
      </c>
      <c r="BR32" s="65">
        <v>0.85099999999999998</v>
      </c>
      <c r="BS32" s="60">
        <v>110236</v>
      </c>
      <c r="BT32" s="65">
        <v>0.79</v>
      </c>
    </row>
    <row r="33" spans="1:89" s="59" customFormat="1" x14ac:dyDescent="0.25">
      <c r="A33" s="57" t="s">
        <v>281</v>
      </c>
      <c r="B33" s="58">
        <v>30</v>
      </c>
      <c r="C33" s="58" t="s">
        <v>314</v>
      </c>
      <c r="D33" s="60">
        <v>358183</v>
      </c>
      <c r="E33" s="60">
        <v>68045</v>
      </c>
      <c r="F33" s="65">
        <v>0.19</v>
      </c>
      <c r="G33" s="60">
        <v>223992</v>
      </c>
      <c r="H33" s="65">
        <v>0.625</v>
      </c>
      <c r="I33" s="60">
        <v>66146</v>
      </c>
      <c r="J33" s="65">
        <v>0.185</v>
      </c>
      <c r="K33" s="60">
        <v>336540</v>
      </c>
      <c r="L33" s="65">
        <v>0.94</v>
      </c>
      <c r="M33" s="60">
        <v>10729</v>
      </c>
      <c r="N33" s="65">
        <v>0.03</v>
      </c>
      <c r="O33" s="60">
        <v>3120</v>
      </c>
      <c r="P33" s="65">
        <v>8.0000000000000002E-3</v>
      </c>
      <c r="Q33" s="60">
        <v>822</v>
      </c>
      <c r="R33" s="65">
        <v>2E-3</v>
      </c>
      <c r="S33" s="60">
        <v>991</v>
      </c>
      <c r="T33" s="65">
        <v>3.0000000000000001E-3</v>
      </c>
      <c r="U33" s="60">
        <v>5981</v>
      </c>
      <c r="V33" s="65">
        <v>1.7000000000000001E-2</v>
      </c>
      <c r="W33" s="60">
        <v>4175</v>
      </c>
      <c r="X33" s="65">
        <v>1.2E-2</v>
      </c>
      <c r="Y33" s="61">
        <v>44194</v>
      </c>
      <c r="Z33" s="65">
        <v>0.68600000000000005</v>
      </c>
      <c r="AA33" s="60">
        <v>62052</v>
      </c>
      <c r="AB33" s="65">
        <v>0.185</v>
      </c>
      <c r="AC33" s="60">
        <v>16251</v>
      </c>
      <c r="AD33" s="65">
        <v>0.24399999999999999</v>
      </c>
      <c r="AE33" s="60">
        <v>7878</v>
      </c>
      <c r="AF33" s="65">
        <v>0.22</v>
      </c>
      <c r="AG33" s="60">
        <v>5784</v>
      </c>
      <c r="AH33" s="65">
        <v>9.0999999999999998E-2</v>
      </c>
      <c r="AI33" s="60">
        <v>29252</v>
      </c>
      <c r="AJ33" s="65">
        <v>8.6999999999999994E-2</v>
      </c>
      <c r="AK33" s="60">
        <v>7983</v>
      </c>
      <c r="AL33" s="65">
        <v>0.12</v>
      </c>
      <c r="AM33" s="60">
        <v>26854</v>
      </c>
      <c r="AN33" s="65">
        <v>0.108</v>
      </c>
      <c r="AO33" s="60">
        <v>104914</v>
      </c>
      <c r="AP33" s="65">
        <v>0.42499999999999999</v>
      </c>
      <c r="AQ33" s="60">
        <v>72615</v>
      </c>
      <c r="AR33" s="65">
        <v>0.29399999999999998</v>
      </c>
      <c r="AS33" s="60">
        <v>42331</v>
      </c>
      <c r="AT33" s="65">
        <v>0.17100000000000001</v>
      </c>
      <c r="AU33" s="60">
        <v>27190</v>
      </c>
      <c r="AV33" s="65">
        <v>7.8E-2</v>
      </c>
      <c r="AW33" s="60">
        <v>74454</v>
      </c>
      <c r="AX33" s="65">
        <v>0.21299999999999999</v>
      </c>
      <c r="AY33" s="60">
        <v>61775</v>
      </c>
      <c r="AZ33" s="65">
        <v>0.17699999999999999</v>
      </c>
      <c r="BA33" s="60">
        <v>839</v>
      </c>
      <c r="BB33" s="65">
        <v>7.2999999999999995E-2</v>
      </c>
      <c r="BC33" s="60">
        <v>1228</v>
      </c>
      <c r="BD33" s="65">
        <v>0.107</v>
      </c>
      <c r="BE33" s="60">
        <v>917</v>
      </c>
      <c r="BF33" s="5">
        <v>13.5</v>
      </c>
      <c r="BG33" s="60">
        <v>128628</v>
      </c>
      <c r="BH33" s="65">
        <v>0.38200000000000001</v>
      </c>
      <c r="BI33" s="60">
        <v>11074</v>
      </c>
      <c r="BJ33" s="65">
        <v>0.22600000000000001</v>
      </c>
      <c r="BK33" s="60">
        <v>15895</v>
      </c>
      <c r="BL33" s="65">
        <v>0.48199999999999998</v>
      </c>
      <c r="BM33" s="60">
        <v>51830</v>
      </c>
      <c r="BN33" s="65">
        <v>0.37</v>
      </c>
      <c r="BO33" s="60">
        <v>22428</v>
      </c>
      <c r="BP33" s="65">
        <v>0.16</v>
      </c>
      <c r="BQ33" s="60">
        <v>110818</v>
      </c>
      <c r="BR33" s="65">
        <v>0.79100000000000004</v>
      </c>
      <c r="BS33" s="60">
        <v>97670</v>
      </c>
      <c r="BT33" s="65">
        <v>0.69799999999999995</v>
      </c>
    </row>
    <row r="34" spans="1:89" s="59" customFormat="1" x14ac:dyDescent="0.25">
      <c r="A34" s="57" t="s">
        <v>282</v>
      </c>
      <c r="B34" s="58">
        <v>31</v>
      </c>
      <c r="C34" s="58" t="s">
        <v>315</v>
      </c>
      <c r="D34" s="60">
        <v>366507</v>
      </c>
      <c r="E34" s="60">
        <v>89864</v>
      </c>
      <c r="F34" s="65">
        <v>0.245</v>
      </c>
      <c r="G34" s="60">
        <v>217722</v>
      </c>
      <c r="H34" s="65">
        <v>0.59399999999999997</v>
      </c>
      <c r="I34" s="60">
        <v>58921</v>
      </c>
      <c r="J34" s="65">
        <v>0.161</v>
      </c>
      <c r="K34" s="60">
        <v>348144</v>
      </c>
      <c r="L34" s="65">
        <v>0.95</v>
      </c>
      <c r="M34" s="60">
        <v>7548</v>
      </c>
      <c r="N34" s="65">
        <v>2.1000000000000001E-2</v>
      </c>
      <c r="O34" s="60">
        <v>2404</v>
      </c>
      <c r="P34" s="65">
        <v>6.0000000000000001E-3</v>
      </c>
      <c r="Q34" s="60">
        <v>635</v>
      </c>
      <c r="R34" s="65">
        <v>2E-3</v>
      </c>
      <c r="S34" s="60">
        <v>840</v>
      </c>
      <c r="T34" s="65">
        <v>2E-3</v>
      </c>
      <c r="U34" s="60">
        <v>6936</v>
      </c>
      <c r="V34" s="65">
        <v>1.9E-2</v>
      </c>
      <c r="W34" s="60">
        <v>6088</v>
      </c>
      <c r="X34" s="65">
        <v>1.7000000000000001E-2</v>
      </c>
      <c r="Y34" s="61">
        <v>53114</v>
      </c>
      <c r="Z34" s="65">
        <v>0.77200000000000002</v>
      </c>
      <c r="AA34" s="60">
        <v>47936</v>
      </c>
      <c r="AB34" s="65">
        <v>0.13300000000000001</v>
      </c>
      <c r="AC34" s="60">
        <v>17210</v>
      </c>
      <c r="AD34" s="65">
        <v>0.19500000000000001</v>
      </c>
      <c r="AE34" s="60">
        <v>7305</v>
      </c>
      <c r="AF34" s="65">
        <v>0.16600000000000001</v>
      </c>
      <c r="AG34" s="60">
        <v>4540</v>
      </c>
      <c r="AH34" s="65">
        <v>0.08</v>
      </c>
      <c r="AI34" s="60">
        <v>19088</v>
      </c>
      <c r="AJ34" s="65">
        <v>5.2999999999999999E-2</v>
      </c>
      <c r="AK34" s="60">
        <v>6723</v>
      </c>
      <c r="AL34" s="65">
        <v>7.5999999999999998E-2</v>
      </c>
      <c r="AM34" s="60">
        <v>35823</v>
      </c>
      <c r="AN34" s="65">
        <v>0.14599999999999999</v>
      </c>
      <c r="AO34" s="60">
        <v>98990</v>
      </c>
      <c r="AP34" s="65">
        <v>0.40400000000000003</v>
      </c>
      <c r="AQ34" s="60">
        <v>65078</v>
      </c>
      <c r="AR34" s="65">
        <v>0.26600000000000001</v>
      </c>
      <c r="AS34" s="60">
        <v>45114</v>
      </c>
      <c r="AT34" s="65">
        <v>0.184</v>
      </c>
      <c r="AU34" s="60">
        <v>42787</v>
      </c>
      <c r="AV34" s="65">
        <v>0.11799999999999999</v>
      </c>
      <c r="AW34" s="60">
        <v>66377</v>
      </c>
      <c r="AX34" s="65">
        <v>0.183</v>
      </c>
      <c r="AY34" s="60">
        <v>51255</v>
      </c>
      <c r="AZ34" s="65">
        <v>0.14099999999999999</v>
      </c>
      <c r="BA34" s="60">
        <v>1543</v>
      </c>
      <c r="BB34" s="65">
        <v>7.0999999999999994E-2</v>
      </c>
      <c r="BC34" s="60">
        <v>2419</v>
      </c>
      <c r="BD34" s="65">
        <v>0.111</v>
      </c>
      <c r="BE34" s="60">
        <v>1407</v>
      </c>
      <c r="BF34" s="5">
        <v>23</v>
      </c>
      <c r="BG34" s="60">
        <v>119008</v>
      </c>
      <c r="BH34" s="65">
        <v>0.33100000000000002</v>
      </c>
      <c r="BI34" s="60">
        <v>14010</v>
      </c>
      <c r="BJ34" s="65">
        <v>0.22700000000000001</v>
      </c>
      <c r="BK34" s="60">
        <v>15218</v>
      </c>
      <c r="BL34" s="65">
        <v>0.45200000000000001</v>
      </c>
      <c r="BM34" s="60">
        <v>47219</v>
      </c>
      <c r="BN34" s="65">
        <v>0.34499999999999997</v>
      </c>
      <c r="BO34" s="60">
        <v>18752</v>
      </c>
      <c r="BP34" s="65">
        <v>0.13700000000000001</v>
      </c>
      <c r="BQ34" s="60">
        <v>112519</v>
      </c>
      <c r="BR34" s="65">
        <v>0.82099999999999995</v>
      </c>
      <c r="BS34" s="60">
        <v>101402</v>
      </c>
      <c r="BT34" s="65">
        <v>0.74</v>
      </c>
    </row>
    <row r="35" spans="1:89" s="59" customFormat="1" x14ac:dyDescent="0.25">
      <c r="A35" s="57" t="s">
        <v>283</v>
      </c>
      <c r="B35" s="58">
        <v>32</v>
      </c>
      <c r="C35" s="58" t="s">
        <v>316</v>
      </c>
      <c r="D35" s="60">
        <v>322986</v>
      </c>
      <c r="E35" s="60">
        <v>69831</v>
      </c>
      <c r="F35" s="65">
        <v>0.216</v>
      </c>
      <c r="G35" s="60">
        <v>191961</v>
      </c>
      <c r="H35" s="65">
        <v>0.59399999999999997</v>
      </c>
      <c r="I35" s="60">
        <v>61194</v>
      </c>
      <c r="J35" s="65">
        <v>0.189</v>
      </c>
      <c r="K35" s="60">
        <v>291649</v>
      </c>
      <c r="L35" s="65">
        <v>0.90300000000000002</v>
      </c>
      <c r="M35" s="60">
        <v>20972</v>
      </c>
      <c r="N35" s="65">
        <v>6.5000000000000002E-2</v>
      </c>
      <c r="O35" s="60">
        <v>1716</v>
      </c>
      <c r="P35" s="65">
        <v>5.0000000000000001E-3</v>
      </c>
      <c r="Q35" s="60">
        <v>531</v>
      </c>
      <c r="R35" s="65">
        <v>2E-3</v>
      </c>
      <c r="S35" s="60">
        <v>830</v>
      </c>
      <c r="T35" s="65">
        <v>3.0000000000000001E-3</v>
      </c>
      <c r="U35" s="60">
        <v>7288</v>
      </c>
      <c r="V35" s="65">
        <v>2.3E-2</v>
      </c>
      <c r="W35" s="60">
        <v>7776</v>
      </c>
      <c r="X35" s="65">
        <v>2.4E-2</v>
      </c>
      <c r="Y35" s="61">
        <v>45734</v>
      </c>
      <c r="Z35" s="65">
        <v>0.71799999999999997</v>
      </c>
      <c r="AA35" s="60">
        <v>55070</v>
      </c>
      <c r="AB35" s="65">
        <v>0.17499999999999999</v>
      </c>
      <c r="AC35" s="60">
        <v>19756</v>
      </c>
      <c r="AD35" s="65">
        <v>0.28599999999999998</v>
      </c>
      <c r="AE35" s="60">
        <v>8540</v>
      </c>
      <c r="AF35" s="65">
        <v>0.23300000000000001</v>
      </c>
      <c r="AG35" s="60">
        <v>4505</v>
      </c>
      <c r="AH35" s="65">
        <v>7.6999999999999999E-2</v>
      </c>
      <c r="AI35" s="60">
        <v>27110</v>
      </c>
      <c r="AJ35" s="65">
        <v>8.5999999999999993E-2</v>
      </c>
      <c r="AK35" s="60">
        <v>11034</v>
      </c>
      <c r="AL35" s="65">
        <v>0.16</v>
      </c>
      <c r="AM35" s="60">
        <v>27086</v>
      </c>
      <c r="AN35" s="65">
        <v>0.11899999999999999</v>
      </c>
      <c r="AO35" s="60">
        <v>99772</v>
      </c>
      <c r="AP35" s="65">
        <v>0.439</v>
      </c>
      <c r="AQ35" s="60">
        <v>60638</v>
      </c>
      <c r="AR35" s="65">
        <v>0.26700000000000002</v>
      </c>
      <c r="AS35" s="60">
        <v>39644</v>
      </c>
      <c r="AT35" s="65">
        <v>0.17399999999999999</v>
      </c>
      <c r="AU35" s="60">
        <v>28656</v>
      </c>
      <c r="AV35" s="65">
        <v>9.0999999999999998E-2</v>
      </c>
      <c r="AW35" s="60">
        <v>70247</v>
      </c>
      <c r="AX35" s="65">
        <v>0.222</v>
      </c>
      <c r="AY35" s="60">
        <v>46747</v>
      </c>
      <c r="AZ35" s="65">
        <v>0.14799999999999999</v>
      </c>
      <c r="BA35" s="60">
        <v>1394</v>
      </c>
      <c r="BB35" s="65">
        <v>8.5000000000000006E-2</v>
      </c>
      <c r="BC35" s="60">
        <v>1893</v>
      </c>
      <c r="BD35" s="65">
        <v>0.115</v>
      </c>
      <c r="BE35" s="60">
        <v>1296</v>
      </c>
      <c r="BF35" s="5">
        <v>27.6</v>
      </c>
      <c r="BG35" s="60">
        <v>118988</v>
      </c>
      <c r="BH35" s="65">
        <v>0.377</v>
      </c>
      <c r="BI35" s="60">
        <v>11988</v>
      </c>
      <c r="BJ35" s="65">
        <v>0.22900000000000001</v>
      </c>
      <c r="BK35" s="60">
        <v>16958</v>
      </c>
      <c r="BL35" s="65">
        <v>0.49199999999999999</v>
      </c>
      <c r="BM35" s="60">
        <v>50379</v>
      </c>
      <c r="BN35" s="65">
        <v>0.379</v>
      </c>
      <c r="BO35" s="60">
        <v>19922</v>
      </c>
      <c r="BP35" s="65">
        <v>0.15</v>
      </c>
      <c r="BQ35" s="60">
        <v>107776</v>
      </c>
      <c r="BR35" s="65">
        <v>0.81</v>
      </c>
      <c r="BS35" s="60">
        <v>96258</v>
      </c>
      <c r="BT35" s="65">
        <v>0.72299999999999998</v>
      </c>
    </row>
    <row r="36" spans="1:89" s="59" customFormat="1" x14ac:dyDescent="0.25">
      <c r="A36" s="57" t="s">
        <v>284</v>
      </c>
      <c r="B36" s="58">
        <v>33</v>
      </c>
      <c r="C36" s="58" t="s">
        <v>317</v>
      </c>
      <c r="D36" s="60">
        <v>336441</v>
      </c>
      <c r="E36" s="60">
        <v>69057</v>
      </c>
      <c r="F36" s="65">
        <v>0.20499999999999999</v>
      </c>
      <c r="G36" s="60">
        <v>202350</v>
      </c>
      <c r="H36" s="65">
        <v>0.60099999999999998</v>
      </c>
      <c r="I36" s="60">
        <v>65034</v>
      </c>
      <c r="J36" s="65">
        <v>0.193</v>
      </c>
      <c r="K36" s="60">
        <v>285099</v>
      </c>
      <c r="L36" s="65">
        <v>0.84699999999999998</v>
      </c>
      <c r="M36" s="60">
        <v>37632</v>
      </c>
      <c r="N36" s="65">
        <v>0.112</v>
      </c>
      <c r="O36" s="60">
        <v>2239</v>
      </c>
      <c r="P36" s="65">
        <v>6.0000000000000001E-3</v>
      </c>
      <c r="Q36" s="60">
        <v>762</v>
      </c>
      <c r="R36" s="65">
        <v>2E-3</v>
      </c>
      <c r="S36" s="60">
        <v>2373</v>
      </c>
      <c r="T36" s="65">
        <v>7.0000000000000001E-3</v>
      </c>
      <c r="U36" s="60">
        <v>8336</v>
      </c>
      <c r="V36" s="65">
        <v>2.5000000000000001E-2</v>
      </c>
      <c r="W36" s="60">
        <v>14516</v>
      </c>
      <c r="X36" s="65">
        <v>4.2999999999999997E-2</v>
      </c>
      <c r="Y36" s="61">
        <v>43979</v>
      </c>
      <c r="Z36" s="65">
        <v>0.74099999999999999</v>
      </c>
      <c r="AA36" s="60">
        <v>55154</v>
      </c>
      <c r="AB36" s="65">
        <v>0.16900000000000001</v>
      </c>
      <c r="AC36" s="60">
        <v>18098</v>
      </c>
      <c r="AD36" s="65">
        <v>0.26800000000000002</v>
      </c>
      <c r="AE36" s="60">
        <v>8246</v>
      </c>
      <c r="AF36" s="65">
        <v>0.221</v>
      </c>
      <c r="AG36" s="60">
        <v>5102</v>
      </c>
      <c r="AH36" s="65">
        <v>8.2000000000000003E-2</v>
      </c>
      <c r="AI36" s="60">
        <v>23946</v>
      </c>
      <c r="AJ36" s="65">
        <v>7.3999999999999996E-2</v>
      </c>
      <c r="AK36" s="60">
        <v>8704</v>
      </c>
      <c r="AL36" s="65">
        <v>0.129</v>
      </c>
      <c r="AM36" s="60">
        <v>24879</v>
      </c>
      <c r="AN36" s="65">
        <v>0.104</v>
      </c>
      <c r="AO36" s="60">
        <v>96662</v>
      </c>
      <c r="AP36" s="65">
        <v>0.40400000000000003</v>
      </c>
      <c r="AQ36" s="60">
        <v>69085</v>
      </c>
      <c r="AR36" s="65">
        <v>0.28899999999999998</v>
      </c>
      <c r="AS36" s="60">
        <v>48555</v>
      </c>
      <c r="AT36" s="65">
        <v>0.20300000000000001</v>
      </c>
      <c r="AU36" s="60">
        <v>23539</v>
      </c>
      <c r="AV36" s="65">
        <v>7.1999999999999995E-2</v>
      </c>
      <c r="AW36" s="60">
        <v>78596</v>
      </c>
      <c r="AX36" s="65">
        <v>0.24</v>
      </c>
      <c r="AY36" s="60">
        <v>51876</v>
      </c>
      <c r="AZ36" s="65">
        <v>0.158</v>
      </c>
      <c r="BA36" s="60">
        <v>1754</v>
      </c>
      <c r="BB36" s="65">
        <v>9.4E-2</v>
      </c>
      <c r="BC36" s="60">
        <v>2376</v>
      </c>
      <c r="BD36" s="65">
        <v>0.127</v>
      </c>
      <c r="BE36" s="60">
        <v>1438</v>
      </c>
      <c r="BF36" s="5">
        <v>29</v>
      </c>
      <c r="BG36" s="60">
        <v>123615</v>
      </c>
      <c r="BH36" s="65">
        <v>0.38</v>
      </c>
      <c r="BI36" s="60">
        <v>12886</v>
      </c>
      <c r="BJ36" s="65">
        <v>0.23799999999999999</v>
      </c>
      <c r="BK36" s="60">
        <v>18502</v>
      </c>
      <c r="BL36" s="65">
        <v>0.49399999999999999</v>
      </c>
      <c r="BM36" s="60">
        <v>53132</v>
      </c>
      <c r="BN36" s="65">
        <v>0.38100000000000001</v>
      </c>
      <c r="BO36" s="60">
        <v>25431</v>
      </c>
      <c r="BP36" s="65">
        <v>0.182</v>
      </c>
      <c r="BQ36" s="60">
        <v>115340</v>
      </c>
      <c r="BR36" s="65">
        <v>0.82599999999999996</v>
      </c>
      <c r="BS36" s="60">
        <v>102810</v>
      </c>
      <c r="BT36" s="65">
        <v>0.73599999999999999</v>
      </c>
    </row>
    <row r="37" spans="1:89" s="59" customFormat="1" x14ac:dyDescent="0.25">
      <c r="A37" s="57"/>
      <c r="B37" s="58"/>
      <c r="C37" s="58"/>
      <c r="D37" s="60"/>
      <c r="E37" s="60"/>
      <c r="F37" s="65"/>
      <c r="G37" s="60"/>
      <c r="H37" s="65"/>
      <c r="I37" s="60"/>
      <c r="J37" s="65"/>
      <c r="K37" s="60"/>
      <c r="L37" s="65"/>
      <c r="M37" s="60"/>
      <c r="N37" s="65"/>
      <c r="O37" s="60"/>
      <c r="P37" s="65"/>
      <c r="Q37" s="60"/>
      <c r="R37" s="65"/>
      <c r="S37" s="60"/>
      <c r="T37" s="65"/>
      <c r="U37" s="60"/>
      <c r="V37" s="65"/>
      <c r="W37" s="60"/>
      <c r="X37" s="65"/>
      <c r="Y37" s="61"/>
      <c r="Z37" s="65"/>
      <c r="AA37" s="60"/>
      <c r="AB37" s="65"/>
      <c r="AC37" s="60"/>
      <c r="AD37" s="65"/>
      <c r="AE37" s="60"/>
      <c r="AF37" s="65"/>
      <c r="AG37" s="60"/>
      <c r="AH37" s="65"/>
      <c r="AI37" s="60"/>
      <c r="AJ37" s="65"/>
      <c r="AK37" s="60"/>
      <c r="AL37" s="65"/>
      <c r="AM37" s="60"/>
      <c r="AN37" s="65"/>
      <c r="AO37" s="60"/>
      <c r="AP37" s="65"/>
      <c r="AQ37" s="60"/>
      <c r="AR37" s="65"/>
      <c r="AS37" s="60"/>
      <c r="AT37" s="65"/>
      <c r="AU37" s="60"/>
      <c r="AV37" s="65"/>
      <c r="AW37" s="60"/>
      <c r="AX37" s="65"/>
      <c r="AY37" s="60"/>
      <c r="AZ37" s="65"/>
      <c r="BA37" s="60"/>
      <c r="BB37" s="65"/>
      <c r="BC37" s="60"/>
      <c r="BD37" s="65"/>
      <c r="BE37" s="60"/>
      <c r="BF37" s="5"/>
      <c r="BG37" s="60"/>
      <c r="BH37" s="65"/>
      <c r="BI37" s="60"/>
      <c r="BJ37" s="65"/>
      <c r="BK37" s="60"/>
      <c r="BL37" s="65"/>
      <c r="BM37" s="60"/>
      <c r="BN37" s="65"/>
      <c r="BO37" s="60"/>
      <c r="BP37" s="65"/>
      <c r="BQ37" s="60"/>
      <c r="BR37" s="65"/>
      <c r="BS37" s="60"/>
      <c r="BT37" s="65"/>
    </row>
    <row r="38" spans="1:89" s="59" customFormat="1" x14ac:dyDescent="0.25">
      <c r="A38" s="57"/>
      <c r="B38" s="58"/>
      <c r="C38" s="58"/>
      <c r="D38" s="60"/>
      <c r="E38" s="60"/>
      <c r="F38" s="65"/>
      <c r="G38" s="60"/>
      <c r="H38" s="65"/>
      <c r="I38" s="60"/>
      <c r="J38" s="65"/>
      <c r="K38" s="60"/>
      <c r="L38" s="65"/>
      <c r="M38" s="60"/>
      <c r="N38" s="65"/>
      <c r="O38" s="60"/>
      <c r="P38" s="65"/>
      <c r="Q38" s="60"/>
      <c r="R38" s="65"/>
      <c r="S38" s="60"/>
      <c r="T38" s="65"/>
      <c r="U38" s="60"/>
      <c r="V38" s="65"/>
      <c r="W38" s="60"/>
      <c r="X38" s="65"/>
      <c r="Y38" s="61"/>
      <c r="Z38" s="65"/>
      <c r="AA38" s="60"/>
      <c r="AB38" s="65"/>
      <c r="AC38" s="60"/>
      <c r="AD38" s="65"/>
      <c r="AE38" s="60"/>
      <c r="AF38" s="65"/>
      <c r="AG38" s="60"/>
      <c r="AH38" s="65"/>
      <c r="AI38" s="60"/>
      <c r="AJ38" s="65"/>
      <c r="AK38" s="60"/>
      <c r="AL38" s="65"/>
      <c r="AM38" s="60"/>
      <c r="AN38" s="65"/>
      <c r="AO38" s="60"/>
      <c r="AP38" s="65"/>
      <c r="AQ38" s="60"/>
      <c r="AR38" s="65"/>
      <c r="AS38" s="60"/>
      <c r="AT38" s="65"/>
      <c r="AU38" s="60"/>
      <c r="AV38" s="65"/>
      <c r="AW38" s="60"/>
      <c r="AX38" s="65"/>
      <c r="AY38" s="60"/>
      <c r="AZ38" s="65"/>
      <c r="BA38" s="60"/>
      <c r="BB38" s="65"/>
      <c r="BC38" s="60"/>
      <c r="BD38" s="65"/>
      <c r="BE38" s="60"/>
      <c r="BF38" s="5"/>
      <c r="BG38" s="60"/>
      <c r="BH38" s="65"/>
      <c r="BI38" s="60"/>
      <c r="BJ38" s="65"/>
      <c r="BK38" s="60"/>
      <c r="BL38" s="65"/>
      <c r="BM38" s="60"/>
      <c r="BN38" s="65"/>
      <c r="BO38" s="60"/>
      <c r="BP38" s="65"/>
      <c r="BQ38" s="60"/>
      <c r="BR38" s="65"/>
      <c r="BS38" s="60"/>
      <c r="BT38" s="65"/>
    </row>
    <row r="39" spans="1:89" x14ac:dyDescent="0.25">
      <c r="A39" s="13" t="s">
        <v>0</v>
      </c>
      <c r="B39" s="63"/>
      <c r="C39" s="14"/>
      <c r="D39" s="7">
        <v>11609756</v>
      </c>
      <c r="E39" s="7">
        <v>2627168</v>
      </c>
      <c r="F39" s="8">
        <f>E39/D39</f>
        <v>0.22628968257386287</v>
      </c>
      <c r="G39" s="31">
        <f>D39-I39-E39</f>
        <v>7137946</v>
      </c>
      <c r="H39" s="8">
        <f>G39/D39</f>
        <v>0.61482308499851335</v>
      </c>
      <c r="I39" s="7">
        <v>1844642</v>
      </c>
      <c r="J39" s="8">
        <f>I39/D39</f>
        <v>0.15888723242762381</v>
      </c>
      <c r="K39" s="7">
        <v>9503779</v>
      </c>
      <c r="L39" s="8">
        <f>K39/$D39</f>
        <v>0.81860281990422534</v>
      </c>
      <c r="M39" s="7">
        <v>1428230</v>
      </c>
      <c r="N39" s="8">
        <f>M39/$D39</f>
        <v>0.12301981195814968</v>
      </c>
      <c r="O39" s="7">
        <f>235878+3499</f>
        <v>239377</v>
      </c>
      <c r="P39" s="8">
        <f>O39/$D39</f>
        <v>2.061860731612275E-2</v>
      </c>
      <c r="Q39" s="7">
        <v>21872</v>
      </c>
      <c r="R39" s="8">
        <f>Q39/$D39</f>
        <v>1.8839327889406117E-3</v>
      </c>
      <c r="S39" s="7">
        <v>103726</v>
      </c>
      <c r="T39" s="8">
        <f>S39/$D39</f>
        <v>8.9343824280200199E-3</v>
      </c>
      <c r="U39" s="7">
        <v>312772</v>
      </c>
      <c r="V39" s="8">
        <f>U39/$D39</f>
        <v>2.694044560454156E-2</v>
      </c>
      <c r="W39" s="7">
        <v>414490</v>
      </c>
      <c r="X39" s="8">
        <f>W39/$D39</f>
        <v>3.5701870047914877E-2</v>
      </c>
      <c r="Y39" s="9">
        <v>52407</v>
      </c>
      <c r="Z39" s="8">
        <v>0.77400000000000002</v>
      </c>
      <c r="AA39" s="7">
        <v>1683890</v>
      </c>
      <c r="AB39" s="8">
        <v>0.14899999999999999</v>
      </c>
      <c r="AC39" s="7">
        <v>550914</v>
      </c>
      <c r="AD39" s="8">
        <v>0.21299999999999999</v>
      </c>
      <c r="AE39" s="7">
        <v>247493.97399999999</v>
      </c>
      <c r="AF39" s="8">
        <v>0.182</v>
      </c>
      <c r="AG39" s="7">
        <v>142274</v>
      </c>
      <c r="AH39" s="8">
        <v>0.08</v>
      </c>
      <c r="AI39" s="7">
        <v>776037</v>
      </c>
      <c r="AJ39" s="8">
        <v>6.8741778064818099E-2</v>
      </c>
      <c r="AK39" s="7">
        <v>263315.03999999998</v>
      </c>
      <c r="AL39" s="8">
        <v>0.10199999999999999</v>
      </c>
      <c r="AM39" s="7">
        <v>805643</v>
      </c>
      <c r="AN39" s="8">
        <v>0.10199999999999999</v>
      </c>
      <c r="AO39" s="7">
        <v>2646608</v>
      </c>
      <c r="AP39" s="8">
        <v>0.33600000000000002</v>
      </c>
      <c r="AQ39" s="7">
        <v>2287272</v>
      </c>
      <c r="AR39" s="8">
        <v>0.28999999999999998</v>
      </c>
      <c r="AS39" s="7">
        <v>2148627</v>
      </c>
      <c r="AT39" s="8">
        <v>0.27200000000000002</v>
      </c>
      <c r="AU39" s="7">
        <v>847730</v>
      </c>
      <c r="AV39" s="8">
        <v>7.3999999999999996E-2</v>
      </c>
      <c r="AW39" s="7">
        <v>2250227</v>
      </c>
      <c r="AX39" s="8">
        <v>0.19700000000000001</v>
      </c>
      <c r="AY39" s="7">
        <v>158300</v>
      </c>
      <c r="AZ39" s="8">
        <v>0.13800000000000001</v>
      </c>
      <c r="BA39" s="71">
        <v>59301</v>
      </c>
      <c r="BB39" s="8">
        <v>8.5999999999999993E-2</v>
      </c>
      <c r="BC39" s="71">
        <v>84542</v>
      </c>
      <c r="BD39" s="8">
        <v>0.122</v>
      </c>
      <c r="BE39" s="71">
        <v>44533</v>
      </c>
      <c r="BF39" s="6">
        <v>23.6</v>
      </c>
      <c r="BG39" s="7">
        <v>3673407</v>
      </c>
      <c r="BH39" s="8">
        <v>0.32539238301234252</v>
      </c>
      <c r="BI39" s="7">
        <v>454422</v>
      </c>
      <c r="BJ39" s="8">
        <v>0.23300000000000001</v>
      </c>
      <c r="BK39" s="7">
        <v>678101</v>
      </c>
      <c r="BL39" s="8">
        <v>0.46600000000000003</v>
      </c>
      <c r="BM39" s="7">
        <v>1453340</v>
      </c>
      <c r="BN39" s="8">
        <v>0.31368325403154879</v>
      </c>
      <c r="BO39" s="7">
        <v>659838</v>
      </c>
      <c r="BP39" s="8">
        <v>0.14241686802377218</v>
      </c>
      <c r="BQ39" s="7">
        <v>3974014</v>
      </c>
      <c r="BR39" s="8">
        <v>0.85799999999999998</v>
      </c>
      <c r="BS39" s="7">
        <v>3605276</v>
      </c>
      <c r="BT39" s="8">
        <v>0.77800000000000002</v>
      </c>
      <c r="BW39" s="26"/>
      <c r="BY39" s="26"/>
      <c r="CH39" s="2"/>
      <c r="CI39" s="25"/>
      <c r="CJ39" s="2"/>
      <c r="CK39" s="25"/>
    </row>
    <row r="40" spans="1:89" x14ac:dyDescent="0.25">
      <c r="A40" s="13" t="s">
        <v>34</v>
      </c>
      <c r="B40" s="28"/>
      <c r="C40" s="28"/>
      <c r="D40" s="7">
        <v>321004407</v>
      </c>
      <c r="E40" s="7">
        <v>73601279</v>
      </c>
      <c r="F40" s="8">
        <f>E40/D40</f>
        <v>0.22928432568217047</v>
      </c>
      <c r="G40" s="31">
        <f>D40-I40-E40</f>
        <v>199670739</v>
      </c>
      <c r="H40" s="8">
        <f>G40/D40</f>
        <v>0.62201868462198406</v>
      </c>
      <c r="I40" s="7">
        <v>47732389</v>
      </c>
      <c r="J40" s="8">
        <f>I40/D40</f>
        <v>0.14869698969584552</v>
      </c>
      <c r="K40" s="7">
        <v>234370202</v>
      </c>
      <c r="L40" s="8">
        <f>K40/$D40</f>
        <v>0.7301152161440575</v>
      </c>
      <c r="M40" s="7">
        <v>40610815</v>
      </c>
      <c r="N40" s="8">
        <f>M40/$D40</f>
        <v>0.1265117054919436</v>
      </c>
      <c r="O40" s="7">
        <f>17186320+570116</f>
        <v>17756436</v>
      </c>
      <c r="P40" s="8">
        <f>O40/$D40</f>
        <v>5.5315240578612992E-2</v>
      </c>
      <c r="Q40" s="7">
        <v>2632102</v>
      </c>
      <c r="R40" s="8">
        <f>Q40/$D40</f>
        <v>8.199582132216646E-3</v>
      </c>
      <c r="S40" s="7">
        <v>15553808</v>
      </c>
      <c r="T40" s="8">
        <f>S40/$D40</f>
        <v>4.8453565311955361E-2</v>
      </c>
      <c r="U40" s="7">
        <v>10081044</v>
      </c>
      <c r="V40" s="8">
        <f>U40/$D40</f>
        <v>3.140469034121391E-2</v>
      </c>
      <c r="W40" s="7">
        <v>56510571</v>
      </c>
      <c r="X40" s="8">
        <f>W40/$D40</f>
        <v>0.17604297563428778</v>
      </c>
      <c r="Y40" s="9">
        <v>57652</v>
      </c>
      <c r="Z40" s="8">
        <v>0.77500000000000002</v>
      </c>
      <c r="AA40" s="7">
        <v>45650345</v>
      </c>
      <c r="AB40" s="8">
        <v>0.14599999999999999</v>
      </c>
      <c r="AC40" s="7">
        <v>14710485</v>
      </c>
      <c r="AD40" s="8">
        <v>0.20300000000000001</v>
      </c>
      <c r="AE40" s="7">
        <v>6207678.2420000006</v>
      </c>
      <c r="AF40" s="8">
        <v>0.16700000000000001</v>
      </c>
      <c r="AG40" s="7">
        <v>4317192</v>
      </c>
      <c r="AH40" s="8">
        <v>9.2999999999999999E-2</v>
      </c>
      <c r="AI40" s="7">
        <v>20276204</v>
      </c>
      <c r="AJ40" s="8">
        <v>6.4770155165989371E-2</v>
      </c>
      <c r="AK40" s="7">
        <v>6518701.5299999993</v>
      </c>
      <c r="AL40" s="8">
        <v>0.09</v>
      </c>
      <c r="AM40" s="7">
        <v>27437114</v>
      </c>
      <c r="AN40" s="8">
        <v>0.126</v>
      </c>
      <c r="AO40" s="7">
        <v>59093612</v>
      </c>
      <c r="AP40" s="8">
        <v>0.27300000000000002</v>
      </c>
      <c r="AQ40" s="7">
        <v>62853315</v>
      </c>
      <c r="AR40" s="8">
        <v>0.29099999999999998</v>
      </c>
      <c r="AS40" s="7">
        <v>66887603</v>
      </c>
      <c r="AT40" s="8">
        <v>0.309</v>
      </c>
      <c r="AU40" s="7">
        <v>33177146</v>
      </c>
      <c r="AV40" s="8">
        <v>0.105</v>
      </c>
      <c r="AW40" s="7">
        <v>61856728</v>
      </c>
      <c r="AX40" s="8">
        <v>0.19600000000000001</v>
      </c>
      <c r="AY40" s="7">
        <v>39792082</v>
      </c>
      <c r="AZ40" s="8">
        <v>0.126</v>
      </c>
      <c r="BA40" s="71" t="s">
        <v>52</v>
      </c>
      <c r="BB40" s="73">
        <v>8.2000000000000003E-2</v>
      </c>
      <c r="BC40" s="71" t="s">
        <v>52</v>
      </c>
      <c r="BD40" s="73">
        <v>9.8500000000000004E-2</v>
      </c>
      <c r="BE40" s="71" t="s">
        <v>52</v>
      </c>
      <c r="BF40" s="75">
        <v>18.8</v>
      </c>
      <c r="BG40" s="7">
        <v>102523670</v>
      </c>
      <c r="BH40" s="8">
        <v>0.3275008484865653</v>
      </c>
      <c r="BI40" s="71" t="s">
        <v>52</v>
      </c>
      <c r="BJ40" s="8">
        <v>0.29499999999999998</v>
      </c>
      <c r="BK40" s="71" t="s">
        <v>52</v>
      </c>
      <c r="BL40" s="8">
        <v>0.50600000000000001</v>
      </c>
      <c r="BM40" s="7">
        <v>36313166</v>
      </c>
      <c r="BN40" s="8">
        <v>0.3055997016004614</v>
      </c>
      <c r="BO40" s="7">
        <v>15029498</v>
      </c>
      <c r="BP40" s="8">
        <v>0.12648332849866992</v>
      </c>
      <c r="BQ40" s="30" t="s">
        <v>52</v>
      </c>
      <c r="BR40" s="8">
        <v>0.872</v>
      </c>
      <c r="BS40" s="30" t="s">
        <v>52</v>
      </c>
      <c r="BT40" s="8">
        <v>0.78700000000000003</v>
      </c>
      <c r="CH40" s="2"/>
      <c r="CI40" s="25"/>
      <c r="CJ40" s="2"/>
      <c r="CK40" s="25"/>
    </row>
    <row r="41" spans="1:89" ht="39" customHeight="1" x14ac:dyDescent="0.25">
      <c r="BA41" s="74" t="s">
        <v>318</v>
      </c>
      <c r="BB41" s="74"/>
      <c r="BC41" s="74"/>
      <c r="BD41" s="74"/>
      <c r="BE41" s="74"/>
      <c r="BF41" s="74"/>
    </row>
    <row r="42" spans="1:89" x14ac:dyDescent="0.25">
      <c r="D42" s="52" t="s">
        <v>35</v>
      </c>
      <c r="E42" s="52"/>
      <c r="F42" s="52"/>
      <c r="G42" s="52"/>
      <c r="H42" s="52"/>
      <c r="I42" s="52"/>
      <c r="J42" s="52"/>
      <c r="K42" s="52"/>
      <c r="L42" s="52"/>
      <c r="M42" s="52"/>
      <c r="N42" s="52"/>
      <c r="O42" s="52"/>
      <c r="P42" s="52"/>
      <c r="Q42" s="52"/>
      <c r="R42" s="52"/>
      <c r="S42" s="52"/>
      <c r="T42" s="52"/>
      <c r="U42" s="52"/>
      <c r="V42" s="52"/>
      <c r="W42" s="52"/>
    </row>
    <row r="43" spans="1:89" x14ac:dyDescent="0.25">
      <c r="D43" s="52"/>
      <c r="E43" s="52"/>
      <c r="F43" s="52"/>
      <c r="G43" s="52"/>
      <c r="H43" s="52"/>
      <c r="I43" s="52"/>
      <c r="J43" s="52"/>
      <c r="K43" s="52"/>
      <c r="L43" s="52"/>
      <c r="M43" s="52"/>
      <c r="N43" s="52"/>
      <c r="O43" s="52"/>
      <c r="P43" s="52"/>
      <c r="Q43" s="52"/>
      <c r="R43" s="52"/>
      <c r="S43" s="52"/>
      <c r="T43" s="52"/>
      <c r="U43" s="52"/>
      <c r="V43" s="52"/>
      <c r="W43" s="52"/>
      <c r="BG43" s="2"/>
    </row>
    <row r="44" spans="1:89" s="4" customFormat="1" x14ac:dyDescent="0.25">
      <c r="A44" s="15"/>
      <c r="B44" s="15"/>
      <c r="C44" s="15"/>
      <c r="D44" s="52"/>
      <c r="E44" s="52"/>
      <c r="F44" s="52"/>
      <c r="G44" s="52"/>
      <c r="H44" s="52"/>
      <c r="I44" s="52"/>
      <c r="J44" s="52"/>
      <c r="K44" s="52"/>
      <c r="L44" s="52"/>
      <c r="M44" s="52"/>
      <c r="N44" s="52"/>
      <c r="O44" s="52"/>
      <c r="P44" s="52"/>
      <c r="Q44" s="52"/>
      <c r="R44" s="52"/>
      <c r="S44" s="52"/>
      <c r="T44" s="52"/>
      <c r="U44" s="52"/>
      <c r="V44" s="52"/>
      <c r="W44" s="52"/>
      <c r="X44" s="25"/>
      <c r="Y44" s="3"/>
      <c r="Z44" s="25"/>
      <c r="AA44" s="2"/>
      <c r="AB44" s="25"/>
      <c r="AC44" s="2"/>
      <c r="AD44" s="25"/>
      <c r="AE44" s="2"/>
      <c r="AF44" s="25"/>
      <c r="AG44" s="2"/>
      <c r="AH44" s="25"/>
      <c r="AI44" s="2"/>
      <c r="AJ44" s="25"/>
      <c r="AK44" s="2"/>
      <c r="AL44" s="25"/>
      <c r="AM44" s="2"/>
      <c r="AN44" s="25"/>
      <c r="AO44" s="2"/>
      <c r="AP44" s="25"/>
      <c r="AQ44" s="2"/>
      <c r="AR44" s="25"/>
      <c r="AS44" s="2"/>
      <c r="AT44" s="25"/>
      <c r="AU44" s="2"/>
      <c r="AV44" s="25"/>
      <c r="AW44" s="2"/>
      <c r="AX44" s="25"/>
      <c r="AY44" s="2"/>
      <c r="AZ44" s="25"/>
      <c r="BA44" s="2"/>
      <c r="BB44" s="25"/>
      <c r="BC44" s="2"/>
      <c r="BD44" s="25"/>
      <c r="BE44" s="2"/>
      <c r="BG44" s="2"/>
      <c r="BH44" s="69"/>
      <c r="BI44" s="2"/>
      <c r="BJ44" s="25"/>
      <c r="BK44" s="2"/>
      <c r="BL44" s="25"/>
      <c r="BM44" s="2"/>
      <c r="BN44" s="25"/>
      <c r="BO44" s="2"/>
      <c r="BP44" s="25"/>
      <c r="BQ44" s="2"/>
      <c r="BR44" s="25"/>
      <c r="BS44" s="2"/>
      <c r="BT44" s="25"/>
      <c r="BU44" s="1"/>
      <c r="BV44" s="1"/>
      <c r="BW44" s="1"/>
      <c r="BX44" s="1"/>
      <c r="BY44" s="1"/>
      <c r="BZ44" s="1"/>
      <c r="CA44" s="1"/>
      <c r="CB44" s="1"/>
      <c r="CC44" s="1"/>
      <c r="CD44" s="1"/>
      <c r="CE44" s="1"/>
      <c r="CF44" s="1"/>
      <c r="CG44" s="1"/>
      <c r="CH44" s="1"/>
      <c r="CI44" s="1"/>
      <c r="CJ44" s="1"/>
      <c r="CK44" s="1"/>
    </row>
    <row r="45" spans="1:89" s="4" customFormat="1" x14ac:dyDescent="0.25">
      <c r="A45" s="15"/>
      <c r="B45" s="15"/>
      <c r="C45" s="15"/>
      <c r="D45" s="23"/>
      <c r="E45" s="23"/>
      <c r="F45" s="66"/>
      <c r="G45" s="23"/>
      <c r="H45" s="66"/>
      <c r="I45" s="23"/>
      <c r="J45" s="66"/>
      <c r="K45" s="2"/>
      <c r="L45" s="25"/>
      <c r="M45" s="2"/>
      <c r="N45" s="25"/>
      <c r="O45" s="2"/>
      <c r="P45" s="25"/>
      <c r="Q45" s="2"/>
      <c r="R45" s="25"/>
      <c r="S45" s="2"/>
      <c r="T45" s="25"/>
      <c r="U45" s="2"/>
      <c r="V45" s="25"/>
      <c r="W45" s="2"/>
      <c r="X45" s="25"/>
      <c r="Y45" s="3"/>
      <c r="Z45" s="25"/>
      <c r="AA45" s="2"/>
      <c r="AB45" s="25"/>
      <c r="AC45" s="2"/>
      <c r="AD45" s="25"/>
      <c r="AE45" s="2"/>
      <c r="AF45" s="25"/>
      <c r="AG45" s="2"/>
      <c r="AH45" s="25"/>
      <c r="AI45" s="2"/>
      <c r="AJ45" s="25"/>
      <c r="AK45" s="2"/>
      <c r="AL45" s="25"/>
      <c r="AM45" s="2"/>
      <c r="AN45" s="25"/>
      <c r="AO45" s="2"/>
      <c r="AP45" s="25"/>
      <c r="AQ45" s="2"/>
      <c r="AR45" s="25"/>
      <c r="AS45" s="2"/>
      <c r="AT45" s="25"/>
      <c r="AU45" s="2"/>
      <c r="AV45" s="25"/>
      <c r="AW45" s="2"/>
      <c r="AX45" s="25"/>
      <c r="AY45" s="2"/>
      <c r="AZ45" s="25"/>
      <c r="BA45" s="2"/>
      <c r="BB45" s="25"/>
      <c r="BC45" s="2"/>
      <c r="BD45" s="25"/>
      <c r="BE45" s="2"/>
      <c r="BG45" s="72"/>
      <c r="BH45" s="69"/>
      <c r="BI45" s="2"/>
      <c r="BJ45" s="25"/>
      <c r="BK45" s="2"/>
      <c r="BL45" s="25"/>
      <c r="BM45" s="2"/>
      <c r="BN45" s="25"/>
      <c r="BO45" s="2"/>
      <c r="BP45" s="25"/>
      <c r="BQ45" s="2"/>
      <c r="BR45" s="25"/>
      <c r="BS45" s="2"/>
      <c r="BT45" s="25"/>
      <c r="BU45" s="1"/>
      <c r="BV45" s="1"/>
      <c r="BW45" s="1"/>
      <c r="BX45" s="1"/>
      <c r="BY45" s="1"/>
      <c r="BZ45" s="1"/>
      <c r="CA45" s="1"/>
      <c r="CB45" s="1"/>
      <c r="CC45" s="1"/>
      <c r="CD45" s="1"/>
      <c r="CE45" s="1"/>
      <c r="CF45" s="1"/>
      <c r="CG45" s="1"/>
      <c r="CH45" s="1"/>
      <c r="CI45" s="1"/>
      <c r="CJ45" s="1"/>
      <c r="CK45" s="1"/>
    </row>
    <row r="46" spans="1:89" s="4" customFormat="1" x14ac:dyDescent="0.25">
      <c r="A46" s="15"/>
      <c r="B46" s="15"/>
      <c r="C46" s="15"/>
      <c r="D46" s="23"/>
      <c r="E46" s="23"/>
      <c r="F46" s="66"/>
      <c r="G46" s="23"/>
      <c r="H46" s="66"/>
      <c r="I46" s="23"/>
      <c r="J46" s="66"/>
      <c r="K46" s="2"/>
      <c r="L46" s="25"/>
      <c r="M46" s="2"/>
      <c r="N46" s="25"/>
      <c r="O46" s="2"/>
      <c r="P46" s="25"/>
      <c r="Q46" s="2"/>
      <c r="R46" s="25"/>
      <c r="S46" s="2"/>
      <c r="T46" s="25"/>
      <c r="U46" s="2"/>
      <c r="V46" s="25"/>
      <c r="W46" s="2"/>
      <c r="X46" s="25"/>
      <c r="Y46" s="3"/>
      <c r="Z46" s="25"/>
      <c r="AA46" s="2"/>
      <c r="AB46" s="25"/>
      <c r="AC46" s="2"/>
      <c r="AD46" s="25"/>
      <c r="AE46" s="2"/>
      <c r="AF46" s="25"/>
      <c r="AG46" s="2"/>
      <c r="AH46" s="25"/>
      <c r="AI46" s="2"/>
      <c r="AJ46" s="25"/>
      <c r="AK46" s="2"/>
      <c r="AL46" s="25"/>
      <c r="AM46" s="2"/>
      <c r="AN46" s="25"/>
      <c r="AO46" s="2"/>
      <c r="AP46" s="25"/>
      <c r="AQ46" s="2"/>
      <c r="AR46" s="25"/>
      <c r="AS46" s="2"/>
      <c r="AT46" s="25"/>
      <c r="AU46" s="2"/>
      <c r="AV46" s="25"/>
      <c r="AW46" s="2"/>
      <c r="AX46" s="25"/>
      <c r="AY46" s="2"/>
      <c r="AZ46" s="25"/>
      <c r="BA46" s="2"/>
      <c r="BB46" s="25"/>
      <c r="BC46" s="2"/>
      <c r="BD46" s="25"/>
      <c r="BE46" s="2"/>
      <c r="BG46" s="72"/>
      <c r="BH46" s="69"/>
      <c r="BI46" s="2"/>
      <c r="BJ46" s="25"/>
      <c r="BK46" s="2"/>
      <c r="BL46" s="25"/>
      <c r="BM46" s="2"/>
      <c r="BN46" s="25"/>
      <c r="BO46" s="2"/>
      <c r="BP46" s="25"/>
      <c r="BQ46" s="2"/>
      <c r="BR46" s="25"/>
      <c r="BS46" s="2"/>
      <c r="BT46" s="25"/>
      <c r="BU46" s="1"/>
      <c r="BV46" s="1"/>
      <c r="BW46" s="1"/>
      <c r="BX46" s="1"/>
      <c r="BY46" s="1"/>
      <c r="BZ46" s="1"/>
      <c r="CA46" s="1"/>
      <c r="CB46" s="1"/>
      <c r="CC46" s="1"/>
      <c r="CD46" s="1"/>
      <c r="CE46" s="1"/>
      <c r="CF46" s="1"/>
      <c r="CG46" s="1"/>
      <c r="CH46" s="1"/>
      <c r="CI46" s="1"/>
      <c r="CJ46" s="1"/>
      <c r="CK46" s="1"/>
    </row>
    <row r="47" spans="1:89" s="4" customFormat="1" x14ac:dyDescent="0.25">
      <c r="A47" s="15"/>
      <c r="B47" s="15"/>
      <c r="C47" s="15"/>
      <c r="D47" s="23"/>
      <c r="E47" s="23"/>
      <c r="F47" s="66"/>
      <c r="G47" s="23"/>
      <c r="H47" s="66"/>
      <c r="I47" s="23"/>
      <c r="J47" s="66"/>
      <c r="K47" s="2"/>
      <c r="L47" s="25"/>
      <c r="M47" s="2"/>
      <c r="N47" s="25"/>
      <c r="O47" s="2"/>
      <c r="P47" s="25"/>
      <c r="Q47" s="2"/>
      <c r="R47" s="25"/>
      <c r="S47" s="2"/>
      <c r="T47" s="25"/>
      <c r="U47" s="2"/>
      <c r="V47" s="25"/>
      <c r="W47" s="2"/>
      <c r="X47" s="25"/>
      <c r="Y47" s="3"/>
      <c r="Z47" s="25"/>
      <c r="AA47" s="2"/>
      <c r="AB47" s="25"/>
      <c r="AC47" s="2"/>
      <c r="AD47" s="25"/>
      <c r="AE47" s="2"/>
      <c r="AF47" s="25"/>
      <c r="AG47" s="2"/>
      <c r="AH47" s="25"/>
      <c r="AI47" s="2"/>
      <c r="AJ47" s="25"/>
      <c r="AK47" s="2"/>
      <c r="AL47" s="25"/>
      <c r="AM47" s="2"/>
      <c r="AN47" s="25"/>
      <c r="AO47" s="2"/>
      <c r="AP47" s="25"/>
      <c r="AQ47" s="2"/>
      <c r="AR47" s="25"/>
      <c r="AS47" s="2"/>
      <c r="AT47" s="25"/>
      <c r="AU47" s="2"/>
      <c r="AV47" s="25"/>
      <c r="AW47" s="2"/>
      <c r="AX47" s="25"/>
      <c r="AY47" s="2"/>
      <c r="AZ47" s="25"/>
      <c r="BA47" s="2"/>
      <c r="BB47" s="25"/>
      <c r="BC47" s="2"/>
      <c r="BD47" s="25"/>
      <c r="BE47" s="2"/>
      <c r="BG47" s="72"/>
      <c r="BH47" s="69"/>
      <c r="BI47" s="2"/>
      <c r="BJ47" s="25"/>
      <c r="BK47" s="2"/>
      <c r="BL47" s="25"/>
      <c r="BM47" s="2"/>
      <c r="BN47" s="25"/>
      <c r="BO47" s="2"/>
      <c r="BP47" s="25"/>
      <c r="BQ47" s="2"/>
      <c r="BR47" s="25"/>
      <c r="BS47" s="2"/>
      <c r="BT47" s="25"/>
      <c r="BU47" s="1"/>
      <c r="BV47" s="1"/>
      <c r="BW47" s="1"/>
      <c r="BX47" s="1"/>
      <c r="BY47" s="1"/>
      <c r="BZ47" s="1"/>
      <c r="CA47" s="1"/>
      <c r="CB47" s="1"/>
      <c r="CC47" s="1"/>
      <c r="CD47" s="1"/>
      <c r="CE47" s="1"/>
      <c r="CF47" s="1"/>
      <c r="CG47" s="1"/>
      <c r="CH47" s="1"/>
      <c r="CI47" s="1"/>
      <c r="CJ47" s="1"/>
      <c r="CK47" s="1"/>
    </row>
    <row r="48" spans="1:89" s="4" customFormat="1" x14ac:dyDescent="0.25">
      <c r="A48" s="15"/>
      <c r="B48" s="15"/>
      <c r="C48" s="15"/>
      <c r="D48" s="23"/>
      <c r="E48" s="23"/>
      <c r="F48" s="66"/>
      <c r="G48" s="23"/>
      <c r="H48" s="66"/>
      <c r="I48" s="23"/>
      <c r="J48" s="66"/>
      <c r="K48" s="2"/>
      <c r="L48" s="25"/>
      <c r="M48" s="2"/>
      <c r="N48" s="25"/>
      <c r="O48" s="2"/>
      <c r="P48" s="25"/>
      <c r="Q48" s="2"/>
      <c r="R48" s="25"/>
      <c r="S48" s="2"/>
      <c r="T48" s="25"/>
      <c r="U48" s="2"/>
      <c r="V48" s="25"/>
      <c r="W48" s="2"/>
      <c r="X48" s="25"/>
      <c r="Y48" s="3"/>
      <c r="Z48" s="25"/>
      <c r="AA48" s="2"/>
      <c r="AB48" s="25"/>
      <c r="AC48" s="2"/>
      <c r="AD48" s="25"/>
      <c r="AE48" s="2"/>
      <c r="AF48" s="25"/>
      <c r="AG48" s="2"/>
      <c r="AH48" s="25"/>
      <c r="AI48" s="2"/>
      <c r="AJ48" s="25"/>
      <c r="AK48" s="2"/>
      <c r="AL48" s="25"/>
      <c r="AM48" s="2"/>
      <c r="AN48" s="25"/>
      <c r="AO48" s="2"/>
      <c r="AP48" s="25"/>
      <c r="AQ48" s="2"/>
      <c r="AR48" s="25"/>
      <c r="AS48" s="2"/>
      <c r="AT48" s="25"/>
      <c r="AU48" s="2"/>
      <c r="AV48" s="25"/>
      <c r="AW48" s="2"/>
      <c r="AX48" s="25"/>
      <c r="AY48" s="2"/>
      <c r="AZ48" s="25"/>
      <c r="BA48" s="2"/>
      <c r="BB48" s="25"/>
      <c r="BC48" s="2"/>
      <c r="BD48" s="25"/>
      <c r="BE48" s="2"/>
      <c r="BG48" s="72"/>
      <c r="BH48" s="69"/>
      <c r="BI48" s="2"/>
      <c r="BJ48" s="25"/>
      <c r="BK48" s="2"/>
      <c r="BL48" s="25"/>
      <c r="BM48" s="2"/>
      <c r="BN48" s="25"/>
      <c r="BO48" s="2"/>
      <c r="BP48" s="25"/>
      <c r="BQ48" s="2"/>
      <c r="BR48" s="25"/>
      <c r="BS48" s="2"/>
      <c r="BT48" s="25"/>
      <c r="BU48" s="1"/>
      <c r="BV48" s="1"/>
      <c r="BW48" s="1"/>
      <c r="BX48" s="1"/>
      <c r="BY48" s="1"/>
      <c r="BZ48" s="1"/>
      <c r="CA48" s="1"/>
      <c r="CB48" s="1"/>
      <c r="CC48" s="1"/>
      <c r="CD48" s="1"/>
      <c r="CE48" s="1"/>
      <c r="CF48" s="1"/>
      <c r="CG48" s="1"/>
      <c r="CH48" s="1"/>
      <c r="CI48" s="1"/>
      <c r="CJ48" s="1"/>
      <c r="CK48" s="1"/>
    </row>
    <row r="49" spans="1:89" s="4" customFormat="1" x14ac:dyDescent="0.25">
      <c r="A49" s="15"/>
      <c r="B49" s="15"/>
      <c r="C49" s="15"/>
      <c r="D49" s="23"/>
      <c r="E49" s="23"/>
      <c r="F49" s="66"/>
      <c r="G49" s="23"/>
      <c r="H49" s="66"/>
      <c r="I49" s="23"/>
      <c r="J49" s="66"/>
      <c r="K49" s="2"/>
      <c r="L49" s="25"/>
      <c r="M49" s="2"/>
      <c r="N49" s="25"/>
      <c r="O49" s="2"/>
      <c r="P49" s="25"/>
      <c r="Q49" s="2"/>
      <c r="R49" s="25"/>
      <c r="S49" s="2"/>
      <c r="T49" s="25"/>
      <c r="U49" s="2"/>
      <c r="V49" s="25"/>
      <c r="W49" s="2"/>
      <c r="X49" s="25"/>
      <c r="Y49" s="3"/>
      <c r="Z49" s="25"/>
      <c r="AA49" s="2"/>
      <c r="AB49" s="25"/>
      <c r="AC49" s="2"/>
      <c r="AD49" s="25"/>
      <c r="AE49" s="2"/>
      <c r="AF49" s="25"/>
      <c r="AG49" s="2"/>
      <c r="AH49" s="25"/>
      <c r="AI49" s="2"/>
      <c r="AJ49" s="25"/>
      <c r="AK49" s="2"/>
      <c r="AL49" s="25"/>
      <c r="AM49" s="2"/>
      <c r="AN49" s="25"/>
      <c r="AO49" s="2"/>
      <c r="AP49" s="25"/>
      <c r="AQ49" s="2"/>
      <c r="AR49" s="25"/>
      <c r="AS49" s="2"/>
      <c r="AT49" s="25"/>
      <c r="AU49" s="2"/>
      <c r="AV49" s="25"/>
      <c r="AW49" s="2"/>
      <c r="AX49" s="25"/>
      <c r="AY49" s="2"/>
      <c r="AZ49" s="25"/>
      <c r="BA49" s="2"/>
      <c r="BB49" s="25"/>
      <c r="BC49" s="2"/>
      <c r="BD49" s="25"/>
      <c r="BE49" s="2"/>
      <c r="BG49" s="72"/>
      <c r="BH49" s="69"/>
      <c r="BI49" s="2"/>
      <c r="BJ49" s="25"/>
      <c r="BK49" s="2"/>
      <c r="BL49" s="25"/>
      <c r="BM49" s="2"/>
      <c r="BN49" s="25"/>
      <c r="BO49" s="2"/>
      <c r="BP49" s="25"/>
      <c r="BQ49" s="2"/>
      <c r="BR49" s="25"/>
      <c r="BS49" s="2"/>
      <c r="BT49" s="25"/>
      <c r="BU49" s="1"/>
      <c r="BV49" s="1"/>
      <c r="BW49" s="1"/>
      <c r="BX49" s="1"/>
      <c r="BY49" s="1"/>
      <c r="BZ49" s="1"/>
      <c r="CA49" s="1"/>
      <c r="CB49" s="1"/>
      <c r="CC49" s="1"/>
      <c r="CD49" s="1"/>
      <c r="CE49" s="1"/>
      <c r="CF49" s="1"/>
      <c r="CG49" s="1"/>
      <c r="CH49" s="1"/>
      <c r="CI49" s="1"/>
      <c r="CJ49" s="1"/>
      <c r="CK49" s="1"/>
    </row>
    <row r="50" spans="1:89" s="4" customFormat="1" x14ac:dyDescent="0.25">
      <c r="A50" s="15"/>
      <c r="B50" s="15"/>
      <c r="C50" s="15"/>
      <c r="D50" s="23"/>
      <c r="E50" s="23"/>
      <c r="F50" s="66"/>
      <c r="G50" s="23"/>
      <c r="H50" s="66"/>
      <c r="I50" s="23"/>
      <c r="J50" s="66"/>
      <c r="K50" s="2"/>
      <c r="L50" s="25"/>
      <c r="M50" s="2"/>
      <c r="N50" s="25"/>
      <c r="O50" s="2"/>
      <c r="P50" s="25"/>
      <c r="Q50" s="2"/>
      <c r="R50" s="25"/>
      <c r="S50" s="2"/>
      <c r="T50" s="25"/>
      <c r="U50" s="2"/>
      <c r="V50" s="25"/>
      <c r="W50" s="2"/>
      <c r="X50" s="25"/>
      <c r="Y50" s="3"/>
      <c r="Z50" s="25"/>
      <c r="AA50" s="2"/>
      <c r="AB50" s="25"/>
      <c r="AC50" s="2"/>
      <c r="AD50" s="25"/>
      <c r="AE50" s="2"/>
      <c r="AF50" s="25"/>
      <c r="AG50" s="2"/>
      <c r="AH50" s="25"/>
      <c r="AI50" s="2"/>
      <c r="AJ50" s="25"/>
      <c r="AK50" s="2"/>
      <c r="AL50" s="25"/>
      <c r="AM50" s="2"/>
      <c r="AN50" s="25"/>
      <c r="AO50" s="2"/>
      <c r="AP50" s="25"/>
      <c r="AQ50" s="2"/>
      <c r="AR50" s="25"/>
      <c r="AS50" s="2"/>
      <c r="AT50" s="25"/>
      <c r="AU50" s="2"/>
      <c r="AV50" s="25"/>
      <c r="AW50" s="2"/>
      <c r="AX50" s="25"/>
      <c r="AY50" s="2"/>
      <c r="AZ50" s="25"/>
      <c r="BA50" s="2"/>
      <c r="BB50" s="25"/>
      <c r="BC50" s="2"/>
      <c r="BD50" s="25"/>
      <c r="BE50" s="2"/>
      <c r="BG50" s="72"/>
      <c r="BH50" s="69"/>
      <c r="BI50" s="2"/>
      <c r="BJ50" s="25"/>
      <c r="BK50" s="2"/>
      <c r="BL50" s="25"/>
      <c r="BM50" s="2"/>
      <c r="BN50" s="25"/>
      <c r="BO50" s="2"/>
      <c r="BP50" s="25"/>
      <c r="BQ50" s="2"/>
      <c r="BR50" s="25"/>
      <c r="BS50" s="2"/>
      <c r="BT50" s="25"/>
      <c r="BU50" s="1"/>
      <c r="BV50" s="1"/>
      <c r="BW50" s="1"/>
      <c r="BX50" s="1"/>
      <c r="BY50" s="1"/>
      <c r="BZ50" s="1"/>
      <c r="CA50" s="1"/>
      <c r="CB50" s="1"/>
      <c r="CC50" s="1"/>
      <c r="CD50" s="1"/>
      <c r="CE50" s="1"/>
      <c r="CF50" s="1"/>
      <c r="CG50" s="1"/>
      <c r="CH50" s="1"/>
      <c r="CI50" s="1"/>
      <c r="CJ50" s="1"/>
      <c r="CK50" s="1"/>
    </row>
    <row r="51" spans="1:89" s="4" customFormat="1" x14ac:dyDescent="0.25">
      <c r="A51" s="15"/>
      <c r="B51" s="15"/>
      <c r="C51" s="15"/>
      <c r="D51" s="23"/>
      <c r="E51" s="23"/>
      <c r="F51" s="66"/>
      <c r="G51" s="23"/>
      <c r="H51" s="66"/>
      <c r="I51" s="23"/>
      <c r="J51" s="66"/>
      <c r="K51" s="2"/>
      <c r="L51" s="25"/>
      <c r="M51" s="2"/>
      <c r="N51" s="25"/>
      <c r="O51" s="2"/>
      <c r="P51" s="25"/>
      <c r="Q51" s="2"/>
      <c r="R51" s="25"/>
      <c r="S51" s="2"/>
      <c r="T51" s="25"/>
      <c r="U51" s="2"/>
      <c r="V51" s="25"/>
      <c r="W51" s="2"/>
      <c r="X51" s="25"/>
      <c r="Y51" s="3"/>
      <c r="Z51" s="25"/>
      <c r="AA51" s="2"/>
      <c r="AB51" s="25"/>
      <c r="AC51" s="2"/>
      <c r="AD51" s="25"/>
      <c r="AE51" s="2"/>
      <c r="AF51" s="25"/>
      <c r="AG51" s="2"/>
      <c r="AH51" s="25"/>
      <c r="AI51" s="2"/>
      <c r="AJ51" s="25"/>
      <c r="AK51" s="2"/>
      <c r="AL51" s="25"/>
      <c r="AM51" s="2"/>
      <c r="AN51" s="25"/>
      <c r="AO51" s="2"/>
      <c r="AP51" s="25"/>
      <c r="AQ51" s="2"/>
      <c r="AR51" s="25"/>
      <c r="AS51" s="2"/>
      <c r="AT51" s="25"/>
      <c r="AU51" s="2"/>
      <c r="AV51" s="25"/>
      <c r="AW51" s="2"/>
      <c r="AX51" s="25"/>
      <c r="AY51" s="2"/>
      <c r="AZ51" s="25"/>
      <c r="BA51" s="2"/>
      <c r="BB51" s="25"/>
      <c r="BC51" s="2"/>
      <c r="BD51" s="25"/>
      <c r="BE51" s="2"/>
      <c r="BG51" s="72"/>
      <c r="BH51" s="69"/>
      <c r="BI51" s="2"/>
      <c r="BJ51" s="25"/>
      <c r="BK51" s="2"/>
      <c r="BL51" s="25"/>
      <c r="BM51" s="2"/>
      <c r="BN51" s="25"/>
      <c r="BO51" s="2"/>
      <c r="BP51" s="25"/>
      <c r="BQ51" s="2"/>
      <c r="BR51" s="25"/>
      <c r="BS51" s="2"/>
      <c r="BT51" s="25"/>
      <c r="BU51" s="1"/>
      <c r="BV51" s="1"/>
      <c r="BW51" s="1"/>
      <c r="BX51" s="1"/>
      <c r="BY51" s="1"/>
      <c r="BZ51" s="1"/>
      <c r="CA51" s="1"/>
      <c r="CB51" s="1"/>
      <c r="CC51" s="1"/>
      <c r="CD51" s="1"/>
      <c r="CE51" s="1"/>
      <c r="CF51" s="1"/>
      <c r="CG51" s="1"/>
      <c r="CH51" s="1"/>
      <c r="CI51" s="1"/>
      <c r="CJ51" s="1"/>
      <c r="CK51" s="1"/>
    </row>
    <row r="52" spans="1:89" s="4" customFormat="1" x14ac:dyDescent="0.25">
      <c r="A52" s="15"/>
      <c r="B52" s="15"/>
      <c r="C52" s="15"/>
      <c r="D52" s="23"/>
      <c r="E52" s="23"/>
      <c r="F52" s="66"/>
      <c r="G52" s="23"/>
      <c r="H52" s="66"/>
      <c r="I52" s="23"/>
      <c r="J52" s="66"/>
      <c r="K52" s="2"/>
      <c r="L52" s="25"/>
      <c r="M52" s="2"/>
      <c r="N52" s="25"/>
      <c r="O52" s="2"/>
      <c r="P52" s="25"/>
      <c r="Q52" s="2"/>
      <c r="R52" s="25"/>
      <c r="S52" s="2"/>
      <c r="T52" s="25"/>
      <c r="U52" s="2"/>
      <c r="V52" s="25"/>
      <c r="W52" s="2"/>
      <c r="X52" s="25"/>
      <c r="Y52" s="3"/>
      <c r="Z52" s="25"/>
      <c r="AA52" s="2"/>
      <c r="AB52" s="25"/>
      <c r="AC52" s="2"/>
      <c r="AD52" s="25"/>
      <c r="AE52" s="2"/>
      <c r="AF52" s="25"/>
      <c r="AG52" s="2"/>
      <c r="AH52" s="25"/>
      <c r="AI52" s="2"/>
      <c r="AJ52" s="25"/>
      <c r="AK52" s="2"/>
      <c r="AL52" s="25"/>
      <c r="AM52" s="2"/>
      <c r="AN52" s="25"/>
      <c r="AO52" s="2"/>
      <c r="AP52" s="25"/>
      <c r="AQ52" s="2"/>
      <c r="AR52" s="25"/>
      <c r="AS52" s="2"/>
      <c r="AT52" s="25"/>
      <c r="AU52" s="2"/>
      <c r="AV52" s="25"/>
      <c r="AW52" s="2"/>
      <c r="AX52" s="25"/>
      <c r="AY52" s="2"/>
      <c r="AZ52" s="25"/>
      <c r="BA52" s="2"/>
      <c r="BB52" s="25"/>
      <c r="BC52" s="2"/>
      <c r="BD52" s="25"/>
      <c r="BE52" s="2"/>
      <c r="BG52" s="72"/>
      <c r="BH52" s="69"/>
      <c r="BI52" s="2"/>
      <c r="BJ52" s="25"/>
      <c r="BK52" s="2"/>
      <c r="BL52" s="25"/>
      <c r="BM52" s="2"/>
      <c r="BN52" s="25"/>
      <c r="BO52" s="2"/>
      <c r="BP52" s="25"/>
      <c r="BQ52" s="2"/>
      <c r="BR52" s="25"/>
      <c r="BS52" s="2"/>
      <c r="BT52" s="25"/>
      <c r="BU52" s="1"/>
      <c r="BV52" s="1"/>
      <c r="BW52" s="1"/>
      <c r="BX52" s="1"/>
      <c r="BY52" s="1"/>
      <c r="BZ52" s="1"/>
      <c r="CA52" s="1"/>
      <c r="CB52" s="1"/>
      <c r="CC52" s="1"/>
      <c r="CD52" s="1"/>
      <c r="CE52" s="1"/>
      <c r="CF52" s="1"/>
      <c r="CG52" s="1"/>
      <c r="CH52" s="1"/>
      <c r="CI52" s="1"/>
      <c r="CJ52" s="1"/>
      <c r="CK52" s="1"/>
    </row>
    <row r="53" spans="1:89" s="4" customFormat="1" x14ac:dyDescent="0.25">
      <c r="A53" s="15"/>
      <c r="B53" s="15"/>
      <c r="C53" s="15"/>
      <c r="D53" s="23"/>
      <c r="E53" s="23"/>
      <c r="F53" s="66"/>
      <c r="G53" s="23"/>
      <c r="H53" s="66"/>
      <c r="I53" s="23"/>
      <c r="J53" s="66"/>
      <c r="K53" s="2"/>
      <c r="L53" s="25"/>
      <c r="M53" s="2"/>
      <c r="N53" s="25"/>
      <c r="O53" s="2"/>
      <c r="P53" s="25"/>
      <c r="Q53" s="2"/>
      <c r="R53" s="25"/>
      <c r="S53" s="2"/>
      <c r="T53" s="25"/>
      <c r="U53" s="2"/>
      <c r="V53" s="25"/>
      <c r="W53" s="2"/>
      <c r="X53" s="25"/>
      <c r="Y53" s="3"/>
      <c r="Z53" s="25"/>
      <c r="AA53" s="2"/>
      <c r="AB53" s="25"/>
      <c r="AC53" s="2"/>
      <c r="AD53" s="25"/>
      <c r="AE53" s="2"/>
      <c r="AF53" s="25"/>
      <c r="AG53" s="2"/>
      <c r="AH53" s="25"/>
      <c r="AI53" s="2"/>
      <c r="AJ53" s="25"/>
      <c r="AK53" s="2"/>
      <c r="AL53" s="25"/>
      <c r="AM53" s="2"/>
      <c r="AN53" s="25"/>
      <c r="AO53" s="2"/>
      <c r="AP53" s="25"/>
      <c r="AQ53" s="2"/>
      <c r="AR53" s="25"/>
      <c r="AS53" s="2"/>
      <c r="AT53" s="25"/>
      <c r="AU53" s="2"/>
      <c r="AV53" s="25"/>
      <c r="AW53" s="2"/>
      <c r="AX53" s="25"/>
      <c r="AY53" s="2"/>
      <c r="AZ53" s="25"/>
      <c r="BA53" s="2"/>
      <c r="BB53" s="25"/>
      <c r="BC53" s="2"/>
      <c r="BD53" s="25"/>
      <c r="BE53" s="2"/>
      <c r="BG53" s="72"/>
      <c r="BH53" s="69"/>
      <c r="BI53" s="2"/>
      <c r="BJ53" s="25"/>
      <c r="BK53" s="2"/>
      <c r="BL53" s="25"/>
      <c r="BM53" s="2"/>
      <c r="BN53" s="25"/>
      <c r="BO53" s="2"/>
      <c r="BP53" s="25"/>
      <c r="BQ53" s="2"/>
      <c r="BR53" s="25"/>
      <c r="BS53" s="2"/>
      <c r="BT53" s="25"/>
      <c r="BU53" s="1"/>
      <c r="BV53" s="1"/>
      <c r="BW53" s="1"/>
      <c r="BX53" s="1"/>
      <c r="BY53" s="1"/>
      <c r="BZ53" s="1"/>
      <c r="CA53" s="1"/>
      <c r="CB53" s="1"/>
      <c r="CC53" s="1"/>
      <c r="CD53" s="1"/>
      <c r="CE53" s="1"/>
      <c r="CF53" s="1"/>
      <c r="CG53" s="1"/>
      <c r="CH53" s="1"/>
      <c r="CI53" s="1"/>
      <c r="CJ53" s="1"/>
      <c r="CK53" s="1"/>
    </row>
    <row r="54" spans="1:89" s="4" customFormat="1" x14ac:dyDescent="0.25">
      <c r="A54" s="15"/>
      <c r="B54" s="15"/>
      <c r="C54" s="15"/>
      <c r="D54" s="23"/>
      <c r="E54" s="23"/>
      <c r="F54" s="66"/>
      <c r="G54" s="23"/>
      <c r="H54" s="66"/>
      <c r="I54" s="23"/>
      <c r="J54" s="66"/>
      <c r="K54" s="2"/>
      <c r="L54" s="25"/>
      <c r="M54" s="2"/>
      <c r="N54" s="25"/>
      <c r="O54" s="2"/>
      <c r="P54" s="25"/>
      <c r="Q54" s="2"/>
      <c r="R54" s="25"/>
      <c r="S54" s="2"/>
      <c r="T54" s="25"/>
      <c r="U54" s="2"/>
      <c r="V54" s="25"/>
      <c r="W54" s="2"/>
      <c r="X54" s="25"/>
      <c r="Y54" s="3"/>
      <c r="Z54" s="25"/>
      <c r="AA54" s="2"/>
      <c r="AB54" s="25"/>
      <c r="AC54" s="2"/>
      <c r="AD54" s="25"/>
      <c r="AE54" s="2"/>
      <c r="AF54" s="25"/>
      <c r="AG54" s="2"/>
      <c r="AH54" s="25"/>
      <c r="AI54" s="2"/>
      <c r="AJ54" s="25"/>
      <c r="AK54" s="2"/>
      <c r="AL54" s="25"/>
      <c r="AM54" s="2"/>
      <c r="AN54" s="25"/>
      <c r="AO54" s="2"/>
      <c r="AP54" s="25"/>
      <c r="AQ54" s="2"/>
      <c r="AR54" s="25"/>
      <c r="AS54" s="2"/>
      <c r="AT54" s="25"/>
      <c r="AU54" s="2"/>
      <c r="AV54" s="25"/>
      <c r="AW54" s="2"/>
      <c r="AX54" s="25"/>
      <c r="AY54" s="2"/>
      <c r="AZ54" s="25"/>
      <c r="BA54" s="2"/>
      <c r="BB54" s="25"/>
      <c r="BC54" s="2"/>
      <c r="BD54" s="25"/>
      <c r="BE54" s="2"/>
      <c r="BG54" s="72"/>
      <c r="BH54" s="69"/>
      <c r="BI54" s="2"/>
      <c r="BJ54" s="25"/>
      <c r="BK54" s="2"/>
      <c r="BL54" s="25"/>
      <c r="BM54" s="2"/>
      <c r="BN54" s="25"/>
      <c r="BO54" s="2"/>
      <c r="BP54" s="25"/>
      <c r="BQ54" s="2"/>
      <c r="BR54" s="25"/>
      <c r="BS54" s="2"/>
      <c r="BT54" s="25"/>
      <c r="BU54" s="1"/>
      <c r="BV54" s="1"/>
      <c r="BW54" s="1"/>
      <c r="BX54" s="1"/>
      <c r="BY54" s="1"/>
      <c r="BZ54" s="1"/>
      <c r="CA54" s="1"/>
      <c r="CB54" s="1"/>
      <c r="CC54" s="1"/>
      <c r="CD54" s="1"/>
      <c r="CE54" s="1"/>
      <c r="CF54" s="1"/>
      <c r="CG54" s="1"/>
      <c r="CH54" s="1"/>
      <c r="CI54" s="1"/>
      <c r="CJ54" s="1"/>
      <c r="CK54" s="1"/>
    </row>
    <row r="55" spans="1:89" s="4" customFormat="1" x14ac:dyDescent="0.25">
      <c r="A55" s="15"/>
      <c r="B55" s="15"/>
      <c r="C55" s="15"/>
      <c r="D55" s="23"/>
      <c r="E55" s="23"/>
      <c r="F55" s="66"/>
      <c r="G55" s="23"/>
      <c r="H55" s="66"/>
      <c r="I55" s="23"/>
      <c r="J55" s="66"/>
      <c r="K55" s="2"/>
      <c r="L55" s="25"/>
      <c r="M55" s="2"/>
      <c r="N55" s="25"/>
      <c r="O55" s="2"/>
      <c r="P55" s="25"/>
      <c r="Q55" s="2"/>
      <c r="R55" s="25"/>
      <c r="S55" s="2"/>
      <c r="T55" s="25"/>
      <c r="U55" s="2"/>
      <c r="V55" s="25"/>
      <c r="W55" s="2"/>
      <c r="X55" s="25"/>
      <c r="Y55" s="3"/>
      <c r="Z55" s="25"/>
      <c r="AA55" s="2"/>
      <c r="AB55" s="25"/>
      <c r="AC55" s="2"/>
      <c r="AD55" s="25"/>
      <c r="AE55" s="2"/>
      <c r="AF55" s="25"/>
      <c r="AG55" s="2"/>
      <c r="AH55" s="25"/>
      <c r="AI55" s="2"/>
      <c r="AJ55" s="25"/>
      <c r="AK55" s="2"/>
      <c r="AL55" s="25"/>
      <c r="AM55" s="2"/>
      <c r="AN55" s="25"/>
      <c r="AO55" s="2"/>
      <c r="AP55" s="25"/>
      <c r="AQ55" s="2"/>
      <c r="AR55" s="25"/>
      <c r="AS55" s="2"/>
      <c r="AT55" s="25"/>
      <c r="AU55" s="2"/>
      <c r="AV55" s="25"/>
      <c r="AW55" s="2"/>
      <c r="AX55" s="25"/>
      <c r="AY55" s="2"/>
      <c r="AZ55" s="25"/>
      <c r="BA55" s="2"/>
      <c r="BB55" s="25"/>
      <c r="BC55" s="2"/>
      <c r="BD55" s="25"/>
      <c r="BE55" s="2"/>
      <c r="BG55" s="72"/>
      <c r="BH55" s="69"/>
      <c r="BI55" s="2"/>
      <c r="BJ55" s="25"/>
      <c r="BK55" s="2"/>
      <c r="BL55" s="25"/>
      <c r="BM55" s="2"/>
      <c r="BN55" s="25"/>
      <c r="BO55" s="2"/>
      <c r="BP55" s="25"/>
      <c r="BQ55" s="2"/>
      <c r="BR55" s="25"/>
      <c r="BS55" s="2"/>
      <c r="BT55" s="25"/>
      <c r="BU55" s="1"/>
      <c r="BV55" s="1"/>
      <c r="BW55" s="1"/>
      <c r="BX55" s="1"/>
      <c r="BY55" s="1"/>
      <c r="BZ55" s="1"/>
      <c r="CA55" s="1"/>
      <c r="CB55" s="1"/>
      <c r="CC55" s="1"/>
      <c r="CD55" s="1"/>
      <c r="CE55" s="1"/>
      <c r="CF55" s="1"/>
      <c r="CG55" s="1"/>
      <c r="CH55" s="1"/>
      <c r="CI55" s="1"/>
      <c r="CJ55" s="1"/>
      <c r="CK55" s="1"/>
    </row>
    <row r="56" spans="1:89" s="4" customFormat="1" x14ac:dyDescent="0.25">
      <c r="A56" s="15"/>
      <c r="B56" s="15"/>
      <c r="C56" s="15"/>
      <c r="D56" s="23"/>
      <c r="E56" s="23"/>
      <c r="F56" s="66"/>
      <c r="G56" s="23"/>
      <c r="H56" s="66"/>
      <c r="I56" s="23"/>
      <c r="J56" s="66"/>
      <c r="K56" s="2"/>
      <c r="L56" s="25"/>
      <c r="M56" s="2"/>
      <c r="N56" s="25"/>
      <c r="O56" s="2"/>
      <c r="P56" s="25"/>
      <c r="Q56" s="2"/>
      <c r="R56" s="25"/>
      <c r="S56" s="2"/>
      <c r="T56" s="25"/>
      <c r="U56" s="2"/>
      <c r="V56" s="25"/>
      <c r="W56" s="2"/>
      <c r="X56" s="25"/>
      <c r="Y56" s="3"/>
      <c r="Z56" s="25"/>
      <c r="AA56" s="2"/>
      <c r="AB56" s="25"/>
      <c r="AC56" s="2"/>
      <c r="AD56" s="25"/>
      <c r="AE56" s="2"/>
      <c r="AF56" s="25"/>
      <c r="AG56" s="2"/>
      <c r="AH56" s="25"/>
      <c r="AI56" s="2"/>
      <c r="AJ56" s="25"/>
      <c r="AK56" s="2"/>
      <c r="AL56" s="25"/>
      <c r="AM56" s="2"/>
      <c r="AN56" s="25"/>
      <c r="AO56" s="2"/>
      <c r="AP56" s="25"/>
      <c r="AQ56" s="2"/>
      <c r="AR56" s="25"/>
      <c r="AS56" s="2"/>
      <c r="AT56" s="25"/>
      <c r="AU56" s="2"/>
      <c r="AV56" s="25"/>
      <c r="AW56" s="2"/>
      <c r="AX56" s="25"/>
      <c r="AY56" s="2"/>
      <c r="AZ56" s="25"/>
      <c r="BA56" s="2"/>
      <c r="BB56" s="25"/>
      <c r="BC56" s="2"/>
      <c r="BD56" s="25"/>
      <c r="BE56" s="2"/>
      <c r="BG56" s="72"/>
      <c r="BH56" s="69"/>
      <c r="BI56" s="2"/>
      <c r="BJ56" s="25"/>
      <c r="BK56" s="2"/>
      <c r="BL56" s="25"/>
      <c r="BM56" s="2"/>
      <c r="BN56" s="25"/>
      <c r="BO56" s="2"/>
      <c r="BP56" s="25"/>
      <c r="BQ56" s="2"/>
      <c r="BR56" s="25"/>
      <c r="BS56" s="2"/>
      <c r="BT56" s="25"/>
      <c r="BU56" s="1"/>
      <c r="BV56" s="1"/>
      <c r="BW56" s="1"/>
      <c r="BX56" s="1"/>
      <c r="BY56" s="1"/>
      <c r="BZ56" s="1"/>
      <c r="CA56" s="1"/>
      <c r="CB56" s="1"/>
      <c r="CC56" s="1"/>
      <c r="CD56" s="1"/>
      <c r="CE56" s="1"/>
      <c r="CF56" s="1"/>
      <c r="CG56" s="1"/>
      <c r="CH56" s="1"/>
      <c r="CI56" s="1"/>
      <c r="CJ56" s="1"/>
      <c r="CK56" s="1"/>
    </row>
    <row r="57" spans="1:89" s="4" customFormat="1" x14ac:dyDescent="0.25">
      <c r="A57" s="15"/>
      <c r="B57" s="15"/>
      <c r="C57" s="15"/>
      <c r="D57" s="23"/>
      <c r="E57" s="23"/>
      <c r="F57" s="66"/>
      <c r="G57" s="23"/>
      <c r="H57" s="66"/>
      <c r="I57" s="23"/>
      <c r="J57" s="66"/>
      <c r="K57" s="2"/>
      <c r="L57" s="25"/>
      <c r="M57" s="2"/>
      <c r="N57" s="25"/>
      <c r="O57" s="2"/>
      <c r="P57" s="25"/>
      <c r="Q57" s="2"/>
      <c r="R57" s="25"/>
      <c r="S57" s="2"/>
      <c r="T57" s="25"/>
      <c r="U57" s="2"/>
      <c r="V57" s="25"/>
      <c r="W57" s="2"/>
      <c r="X57" s="25"/>
      <c r="Y57" s="3"/>
      <c r="Z57" s="25"/>
      <c r="AA57" s="2"/>
      <c r="AB57" s="25"/>
      <c r="AC57" s="2"/>
      <c r="AD57" s="25"/>
      <c r="AE57" s="2"/>
      <c r="AF57" s="25"/>
      <c r="AG57" s="2"/>
      <c r="AH57" s="25"/>
      <c r="AI57" s="2"/>
      <c r="AJ57" s="25"/>
      <c r="AK57" s="2"/>
      <c r="AL57" s="25"/>
      <c r="AM57" s="2"/>
      <c r="AN57" s="25"/>
      <c r="AO57" s="2"/>
      <c r="AP57" s="25"/>
      <c r="AQ57" s="2"/>
      <c r="AR57" s="25"/>
      <c r="AS57" s="2"/>
      <c r="AT57" s="25"/>
      <c r="AU57" s="2"/>
      <c r="AV57" s="25"/>
      <c r="AW57" s="2"/>
      <c r="AX57" s="25"/>
      <c r="AY57" s="2"/>
      <c r="AZ57" s="25"/>
      <c r="BA57" s="2"/>
      <c r="BB57" s="25"/>
      <c r="BC57" s="2"/>
      <c r="BD57" s="25"/>
      <c r="BE57" s="2"/>
      <c r="BG57" s="72"/>
      <c r="BH57" s="69"/>
      <c r="BI57" s="2"/>
      <c r="BJ57" s="25"/>
      <c r="BK57" s="2"/>
      <c r="BL57" s="25"/>
      <c r="BM57" s="2"/>
      <c r="BN57" s="25"/>
      <c r="BO57" s="2"/>
      <c r="BP57" s="25"/>
      <c r="BQ57" s="2"/>
      <c r="BR57" s="25"/>
      <c r="BS57" s="2"/>
      <c r="BT57" s="25"/>
      <c r="BU57" s="1"/>
      <c r="BV57" s="1"/>
      <c r="BW57" s="1"/>
      <c r="BX57" s="1"/>
      <c r="BY57" s="1"/>
      <c r="BZ57" s="1"/>
      <c r="CA57" s="1"/>
      <c r="CB57" s="1"/>
      <c r="CC57" s="1"/>
      <c r="CD57" s="1"/>
      <c r="CE57" s="1"/>
      <c r="CF57" s="1"/>
      <c r="CG57" s="1"/>
      <c r="CH57" s="1"/>
      <c r="CI57" s="1"/>
      <c r="CJ57" s="1"/>
      <c r="CK57" s="1"/>
    </row>
    <row r="58" spans="1:89" s="4" customFormat="1" x14ac:dyDescent="0.25">
      <c r="A58" s="15"/>
      <c r="B58" s="15"/>
      <c r="C58" s="15"/>
      <c r="D58" s="23"/>
      <c r="E58" s="23"/>
      <c r="F58" s="66"/>
      <c r="G58" s="23"/>
      <c r="H58" s="66"/>
      <c r="I58" s="23"/>
      <c r="J58" s="66"/>
      <c r="K58" s="2"/>
      <c r="L58" s="25"/>
      <c r="M58" s="2"/>
      <c r="N58" s="25"/>
      <c r="O58" s="2"/>
      <c r="P58" s="25"/>
      <c r="Q58" s="2"/>
      <c r="R58" s="25"/>
      <c r="S58" s="2"/>
      <c r="T58" s="25"/>
      <c r="U58" s="2"/>
      <c r="V58" s="25"/>
      <c r="W58" s="2"/>
      <c r="X58" s="25"/>
      <c r="Y58" s="3"/>
      <c r="Z58" s="25"/>
      <c r="AA58" s="2"/>
      <c r="AB58" s="25"/>
      <c r="AC58" s="2"/>
      <c r="AD58" s="25"/>
      <c r="AE58" s="2"/>
      <c r="AF58" s="25"/>
      <c r="AG58" s="2"/>
      <c r="AH58" s="25"/>
      <c r="AI58" s="2"/>
      <c r="AJ58" s="25"/>
      <c r="AK58" s="2"/>
      <c r="AL58" s="25"/>
      <c r="AM58" s="2"/>
      <c r="AN58" s="25"/>
      <c r="AO58" s="2"/>
      <c r="AP58" s="25"/>
      <c r="AQ58" s="2"/>
      <c r="AR58" s="25"/>
      <c r="AS58" s="2"/>
      <c r="AT58" s="25"/>
      <c r="AU58" s="2"/>
      <c r="AV58" s="25"/>
      <c r="AW58" s="2"/>
      <c r="AX58" s="25"/>
      <c r="AY58" s="2"/>
      <c r="AZ58" s="25"/>
      <c r="BA58" s="2"/>
      <c r="BB58" s="25"/>
      <c r="BC58" s="2"/>
      <c r="BD58" s="25"/>
      <c r="BE58" s="2"/>
      <c r="BG58" s="72"/>
      <c r="BH58" s="69"/>
      <c r="BI58" s="2"/>
      <c r="BJ58" s="25"/>
      <c r="BK58" s="2"/>
      <c r="BL58" s="25"/>
      <c r="BM58" s="2"/>
      <c r="BN58" s="25"/>
      <c r="BO58" s="2"/>
      <c r="BP58" s="25"/>
      <c r="BQ58" s="2"/>
      <c r="BR58" s="25"/>
      <c r="BS58" s="2"/>
      <c r="BT58" s="25"/>
      <c r="BU58" s="1"/>
      <c r="BV58" s="1"/>
      <c r="BW58" s="1"/>
      <c r="BX58" s="1"/>
      <c r="BY58" s="1"/>
      <c r="BZ58" s="1"/>
      <c r="CA58" s="1"/>
      <c r="CB58" s="1"/>
      <c r="CC58" s="1"/>
      <c r="CD58" s="1"/>
      <c r="CE58" s="1"/>
      <c r="CF58" s="1"/>
      <c r="CG58" s="1"/>
      <c r="CH58" s="1"/>
      <c r="CI58" s="1"/>
      <c r="CJ58" s="1"/>
      <c r="CK58" s="1"/>
    </row>
    <row r="59" spans="1:89" s="4" customFormat="1" x14ac:dyDescent="0.25">
      <c r="A59" s="15"/>
      <c r="B59" s="15"/>
      <c r="C59" s="15"/>
      <c r="D59" s="23"/>
      <c r="E59" s="23"/>
      <c r="F59" s="66"/>
      <c r="G59" s="23"/>
      <c r="H59" s="66"/>
      <c r="I59" s="23"/>
      <c r="J59" s="66"/>
      <c r="K59" s="2"/>
      <c r="L59" s="25"/>
      <c r="M59" s="2"/>
      <c r="N59" s="25"/>
      <c r="O59" s="2"/>
      <c r="P59" s="25"/>
      <c r="Q59" s="2"/>
      <c r="R59" s="25"/>
      <c r="S59" s="2"/>
      <c r="T59" s="25"/>
      <c r="U59" s="2"/>
      <c r="V59" s="25"/>
      <c r="W59" s="2"/>
      <c r="X59" s="25"/>
      <c r="Y59" s="3"/>
      <c r="Z59" s="25"/>
      <c r="AA59" s="2"/>
      <c r="AB59" s="25"/>
      <c r="AC59" s="2"/>
      <c r="AD59" s="25"/>
      <c r="AE59" s="2"/>
      <c r="AF59" s="25"/>
      <c r="AG59" s="2"/>
      <c r="AH59" s="25"/>
      <c r="AI59" s="2"/>
      <c r="AJ59" s="25"/>
      <c r="AK59" s="2"/>
      <c r="AL59" s="25"/>
      <c r="AM59" s="2"/>
      <c r="AN59" s="25"/>
      <c r="AO59" s="2"/>
      <c r="AP59" s="25"/>
      <c r="AQ59" s="2"/>
      <c r="AR59" s="25"/>
      <c r="AS59" s="2"/>
      <c r="AT59" s="25"/>
      <c r="AU59" s="2"/>
      <c r="AV59" s="25"/>
      <c r="AW59" s="2"/>
      <c r="AX59" s="25"/>
      <c r="AY59" s="2"/>
      <c r="AZ59" s="25"/>
      <c r="BA59" s="2"/>
      <c r="BB59" s="25"/>
      <c r="BC59" s="2"/>
      <c r="BD59" s="25"/>
      <c r="BE59" s="2"/>
      <c r="BG59" s="72"/>
      <c r="BH59" s="69"/>
      <c r="BI59" s="2"/>
      <c r="BJ59" s="25"/>
      <c r="BK59" s="2"/>
      <c r="BL59" s="25"/>
      <c r="BM59" s="2"/>
      <c r="BN59" s="25"/>
      <c r="BO59" s="2"/>
      <c r="BP59" s="25"/>
      <c r="BQ59" s="2"/>
      <c r="BR59" s="25"/>
      <c r="BS59" s="2"/>
      <c r="BT59" s="25"/>
      <c r="BU59" s="1"/>
      <c r="BV59" s="1"/>
      <c r="BW59" s="1"/>
      <c r="BX59" s="1"/>
      <c r="BY59" s="1"/>
      <c r="BZ59" s="1"/>
      <c r="CA59" s="1"/>
      <c r="CB59" s="1"/>
      <c r="CC59" s="1"/>
      <c r="CD59" s="1"/>
      <c r="CE59" s="1"/>
      <c r="CF59" s="1"/>
      <c r="CG59" s="1"/>
      <c r="CH59" s="1"/>
      <c r="CI59" s="1"/>
      <c r="CJ59" s="1"/>
      <c r="CK59" s="1"/>
    </row>
    <row r="60" spans="1:89" x14ac:dyDescent="0.25">
      <c r="D60" s="23"/>
      <c r="E60" s="23"/>
      <c r="F60" s="66"/>
      <c r="G60" s="23"/>
      <c r="H60" s="66"/>
      <c r="I60" s="23"/>
      <c r="J60" s="66"/>
    </row>
    <row r="61" spans="1:89" x14ac:dyDescent="0.25">
      <c r="D61" s="23"/>
      <c r="E61" s="23"/>
      <c r="F61" s="66"/>
      <c r="G61" s="23"/>
      <c r="H61" s="66"/>
      <c r="I61" s="23"/>
      <c r="J61" s="66"/>
    </row>
    <row r="62" spans="1:89" x14ac:dyDescent="0.25">
      <c r="D62" s="23"/>
      <c r="E62" s="23"/>
      <c r="F62" s="66"/>
      <c r="G62" s="23"/>
      <c r="H62" s="66"/>
      <c r="I62" s="23"/>
      <c r="J62" s="66"/>
    </row>
    <row r="63" spans="1:89" x14ac:dyDescent="0.25">
      <c r="D63" s="23"/>
      <c r="E63" s="23"/>
      <c r="F63" s="66"/>
      <c r="G63" s="23"/>
      <c r="H63" s="66"/>
      <c r="I63" s="23"/>
      <c r="J63" s="66"/>
    </row>
    <row r="64" spans="1:89" x14ac:dyDescent="0.25">
      <c r="D64" s="23"/>
      <c r="E64" s="23"/>
      <c r="F64" s="66"/>
      <c r="G64" s="23"/>
      <c r="H64" s="66"/>
      <c r="I64" s="23"/>
      <c r="J64" s="66"/>
    </row>
    <row r="65" spans="4:10" x14ac:dyDescent="0.25">
      <c r="D65" s="23"/>
      <c r="E65" s="23"/>
      <c r="F65" s="66"/>
      <c r="G65" s="23"/>
      <c r="H65" s="66"/>
      <c r="I65" s="23"/>
      <c r="J65" s="66"/>
    </row>
    <row r="66" spans="4:10" x14ac:dyDescent="0.25">
      <c r="D66" s="23"/>
      <c r="E66" s="23"/>
      <c r="F66" s="66"/>
      <c r="G66" s="23"/>
      <c r="H66" s="66"/>
      <c r="I66" s="23"/>
      <c r="J66" s="66"/>
    </row>
    <row r="67" spans="4:10" x14ac:dyDescent="0.25">
      <c r="D67" s="23"/>
      <c r="E67" s="23"/>
      <c r="F67" s="66"/>
      <c r="G67" s="23"/>
      <c r="H67" s="66"/>
      <c r="I67" s="23"/>
      <c r="J67" s="66"/>
    </row>
    <row r="68" spans="4:10" x14ac:dyDescent="0.25">
      <c r="D68" s="23"/>
      <c r="E68" s="23"/>
      <c r="F68" s="66"/>
      <c r="G68" s="23"/>
      <c r="H68" s="66"/>
      <c r="I68" s="23"/>
      <c r="J68" s="66"/>
    </row>
  </sheetData>
  <autoFilter ref="A3:BF38">
    <sortState ref="A4:BT19">
      <sortCondition ref="A3:A48"/>
    </sortState>
  </autoFilter>
  <mergeCells count="42">
    <mergeCell ref="D42:W44"/>
    <mergeCell ref="BA41:BF41"/>
    <mergeCell ref="BI2:BJ2"/>
    <mergeCell ref="BK2:BL2"/>
    <mergeCell ref="BM2:BN2"/>
    <mergeCell ref="BO2:BP2"/>
    <mergeCell ref="BQ2:BR2"/>
    <mergeCell ref="BS2:BT2"/>
    <mergeCell ref="AW2:AX2"/>
    <mergeCell ref="AY2:AZ2"/>
    <mergeCell ref="BA2:BB2"/>
    <mergeCell ref="BC2:BD2"/>
    <mergeCell ref="BE2:BF2"/>
    <mergeCell ref="BG2:BH2"/>
    <mergeCell ref="AI2:AJ2"/>
    <mergeCell ref="AK2:AL2"/>
    <mergeCell ref="AM2:AN2"/>
    <mergeCell ref="AO2:AP2"/>
    <mergeCell ref="AQ2:AR2"/>
    <mergeCell ref="AS2:AT2"/>
    <mergeCell ref="U2:V2"/>
    <mergeCell ref="W2:X2"/>
    <mergeCell ref="AA2:AB2"/>
    <mergeCell ref="AC2:AD2"/>
    <mergeCell ref="AE2:AF2"/>
    <mergeCell ref="AG2:AH2"/>
    <mergeCell ref="BI1:BL1"/>
    <mergeCell ref="BM1:BT1"/>
    <mergeCell ref="E2:F2"/>
    <mergeCell ref="G2:H2"/>
    <mergeCell ref="I2:J2"/>
    <mergeCell ref="K2:L2"/>
    <mergeCell ref="M2:N2"/>
    <mergeCell ref="O2:P2"/>
    <mergeCell ref="Q2:R2"/>
    <mergeCell ref="S2:T2"/>
    <mergeCell ref="D1:J1"/>
    <mergeCell ref="K1:X1"/>
    <mergeCell ref="Y1:AL1"/>
    <mergeCell ref="AM1:AT1"/>
    <mergeCell ref="AU1:BF1"/>
    <mergeCell ref="BG1:BH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House Districts</vt:lpstr>
      <vt:lpstr>Senate Districts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Warren</dc:creator>
  <cp:lastModifiedBy>Kate Warren</cp:lastModifiedBy>
  <dcterms:created xsi:type="dcterms:W3CDTF">2018-02-24T17:11:19Z</dcterms:created>
  <dcterms:modified xsi:type="dcterms:W3CDTF">2019-02-25T21:41:10Z</dcterms:modified>
</cp:coreProperties>
</file>