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olutionscom-my.sharepoint.com/personal/ecampbell_communitysolutions_com/Documents/Desktop/Blogs &amp; Graphics/"/>
    </mc:Choice>
  </mc:AlternateContent>
  <xr:revisionPtr revIDLastSave="0" documentId="8_{12FBEBB3-5758-4094-B1ED-3F71E10A71D1}" xr6:coauthVersionLast="36" xr6:coauthVersionMax="36" xr10:uidLastSave="{00000000-0000-0000-0000-000000000000}"/>
  <bookViews>
    <workbookView xWindow="0" yWindow="0" windowWidth="28800" windowHeight="11630" xr2:uid="{5792CF55-821B-451D-936D-D7EC1E17A924}"/>
  </bookViews>
  <sheets>
    <sheet name="2019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9" i="1" l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Z39" i="1"/>
  <c r="X39" i="1"/>
  <c r="V39" i="1"/>
  <c r="T39" i="1"/>
  <c r="R39" i="1"/>
  <c r="M39" i="1"/>
  <c r="L39" i="1"/>
  <c r="K39" i="1"/>
  <c r="J39" i="1"/>
  <c r="I39" i="1"/>
  <c r="H39" i="1"/>
  <c r="G39" i="1"/>
  <c r="F39" i="1"/>
  <c r="E39" i="1"/>
  <c r="D39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Z38" i="1"/>
  <c r="X38" i="1"/>
  <c r="V38" i="1"/>
  <c r="T38" i="1"/>
  <c r="R38" i="1"/>
  <c r="M38" i="1"/>
  <c r="L38" i="1"/>
  <c r="K38" i="1"/>
  <c r="J38" i="1"/>
  <c r="I38" i="1"/>
  <c r="H38" i="1"/>
  <c r="G38" i="1"/>
  <c r="F38" i="1"/>
  <c r="E38" i="1"/>
  <c r="D38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Z37" i="1"/>
  <c r="X37" i="1"/>
  <c r="V37" i="1"/>
  <c r="T37" i="1"/>
  <c r="R37" i="1"/>
  <c r="M37" i="1"/>
  <c r="L37" i="1"/>
  <c r="K37" i="1"/>
  <c r="J37" i="1"/>
  <c r="I37" i="1"/>
  <c r="H37" i="1"/>
  <c r="G37" i="1"/>
  <c r="F37" i="1"/>
  <c r="E37" i="1"/>
  <c r="D37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Z36" i="1"/>
  <c r="X36" i="1"/>
  <c r="V36" i="1"/>
  <c r="T36" i="1"/>
  <c r="R36" i="1"/>
  <c r="M36" i="1"/>
  <c r="L36" i="1"/>
  <c r="K36" i="1"/>
  <c r="J36" i="1"/>
  <c r="I36" i="1"/>
  <c r="H36" i="1"/>
  <c r="G36" i="1"/>
  <c r="F36" i="1"/>
  <c r="E36" i="1"/>
  <c r="D36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Z35" i="1"/>
  <c r="X35" i="1"/>
  <c r="V35" i="1"/>
  <c r="T35" i="1"/>
  <c r="R35" i="1"/>
  <c r="M35" i="1"/>
  <c r="L35" i="1"/>
  <c r="K35" i="1"/>
  <c r="J35" i="1"/>
  <c r="I35" i="1"/>
  <c r="H35" i="1"/>
  <c r="G35" i="1"/>
  <c r="F35" i="1"/>
  <c r="E35" i="1"/>
  <c r="D35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Z34" i="1"/>
  <c r="X34" i="1"/>
  <c r="V34" i="1"/>
  <c r="T34" i="1"/>
  <c r="R34" i="1"/>
  <c r="M34" i="1"/>
  <c r="L34" i="1"/>
  <c r="K34" i="1"/>
  <c r="J34" i="1"/>
  <c r="I34" i="1"/>
  <c r="H34" i="1"/>
  <c r="G34" i="1"/>
  <c r="F34" i="1"/>
  <c r="E34" i="1"/>
  <c r="D34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Z33" i="1"/>
  <c r="X33" i="1"/>
  <c r="V33" i="1"/>
  <c r="T33" i="1"/>
  <c r="R33" i="1"/>
  <c r="M33" i="1"/>
  <c r="L33" i="1"/>
  <c r="K33" i="1"/>
  <c r="J33" i="1"/>
  <c r="I33" i="1"/>
  <c r="H33" i="1"/>
  <c r="G33" i="1"/>
  <c r="F33" i="1"/>
  <c r="E33" i="1"/>
  <c r="D33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Z32" i="1"/>
  <c r="X32" i="1"/>
  <c r="V32" i="1"/>
  <c r="T32" i="1"/>
  <c r="R32" i="1"/>
  <c r="M32" i="1"/>
  <c r="L32" i="1"/>
  <c r="K32" i="1"/>
  <c r="J32" i="1"/>
  <c r="I32" i="1"/>
  <c r="H32" i="1"/>
  <c r="G32" i="1"/>
  <c r="F32" i="1"/>
  <c r="E32" i="1"/>
  <c r="D32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Z31" i="1"/>
  <c r="X31" i="1"/>
  <c r="V31" i="1"/>
  <c r="T31" i="1"/>
  <c r="R31" i="1"/>
  <c r="M31" i="1"/>
  <c r="L31" i="1"/>
  <c r="K31" i="1"/>
  <c r="J31" i="1"/>
  <c r="I31" i="1"/>
  <c r="H31" i="1"/>
  <c r="G31" i="1"/>
  <c r="F31" i="1"/>
  <c r="E31" i="1"/>
  <c r="D31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Z30" i="1"/>
  <c r="X30" i="1"/>
  <c r="V30" i="1"/>
  <c r="T30" i="1"/>
  <c r="R30" i="1"/>
  <c r="M30" i="1"/>
  <c r="L30" i="1"/>
  <c r="K30" i="1"/>
  <c r="J30" i="1"/>
  <c r="I30" i="1"/>
  <c r="H30" i="1"/>
  <c r="G30" i="1"/>
  <c r="F30" i="1"/>
  <c r="E30" i="1"/>
  <c r="D30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Z29" i="1"/>
  <c r="X29" i="1"/>
  <c r="V29" i="1"/>
  <c r="T29" i="1"/>
  <c r="R29" i="1"/>
  <c r="M29" i="1"/>
  <c r="L29" i="1"/>
  <c r="K29" i="1"/>
  <c r="J29" i="1"/>
  <c r="I29" i="1"/>
  <c r="H29" i="1"/>
  <c r="G29" i="1"/>
  <c r="F29" i="1"/>
  <c r="E29" i="1"/>
  <c r="D29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Z28" i="1"/>
  <c r="X28" i="1"/>
  <c r="V28" i="1"/>
  <c r="T28" i="1"/>
  <c r="R28" i="1"/>
  <c r="M28" i="1"/>
  <c r="L28" i="1"/>
  <c r="K28" i="1"/>
  <c r="J28" i="1"/>
  <c r="I28" i="1"/>
  <c r="H28" i="1"/>
  <c r="G28" i="1"/>
  <c r="F28" i="1"/>
  <c r="E28" i="1"/>
  <c r="D28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Z27" i="1"/>
  <c r="X27" i="1"/>
  <c r="V27" i="1"/>
  <c r="T27" i="1"/>
  <c r="R27" i="1"/>
  <c r="M27" i="1"/>
  <c r="L27" i="1"/>
  <c r="K27" i="1"/>
  <c r="J27" i="1"/>
  <c r="I27" i="1"/>
  <c r="H27" i="1"/>
  <c r="G27" i="1"/>
  <c r="F27" i="1"/>
  <c r="E27" i="1"/>
  <c r="D27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Z26" i="1"/>
  <c r="X26" i="1"/>
  <c r="V26" i="1"/>
  <c r="T26" i="1"/>
  <c r="R26" i="1"/>
  <c r="M26" i="1"/>
  <c r="L26" i="1"/>
  <c r="K26" i="1"/>
  <c r="J26" i="1"/>
  <c r="I26" i="1"/>
  <c r="H26" i="1"/>
  <c r="G26" i="1"/>
  <c r="F26" i="1"/>
  <c r="E26" i="1"/>
  <c r="D26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Z25" i="1"/>
  <c r="X25" i="1"/>
  <c r="V25" i="1"/>
  <c r="T25" i="1"/>
  <c r="R25" i="1"/>
  <c r="M25" i="1"/>
  <c r="L25" i="1"/>
  <c r="K25" i="1"/>
  <c r="J25" i="1"/>
  <c r="I25" i="1"/>
  <c r="H25" i="1"/>
  <c r="G25" i="1"/>
  <c r="F25" i="1"/>
  <c r="E25" i="1"/>
  <c r="D25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Z24" i="1"/>
  <c r="X24" i="1"/>
  <c r="V24" i="1"/>
  <c r="T24" i="1"/>
  <c r="R24" i="1"/>
  <c r="M24" i="1"/>
  <c r="L24" i="1"/>
  <c r="K24" i="1"/>
  <c r="J24" i="1"/>
  <c r="I24" i="1"/>
  <c r="H24" i="1"/>
  <c r="G24" i="1"/>
  <c r="F24" i="1"/>
  <c r="E24" i="1"/>
  <c r="D24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Z23" i="1"/>
  <c r="X23" i="1"/>
  <c r="V23" i="1"/>
  <c r="T23" i="1"/>
  <c r="R23" i="1"/>
  <c r="M23" i="1"/>
  <c r="L23" i="1"/>
  <c r="K23" i="1"/>
  <c r="J23" i="1"/>
  <c r="I23" i="1"/>
  <c r="H23" i="1"/>
  <c r="G23" i="1"/>
  <c r="F23" i="1"/>
  <c r="E23" i="1"/>
  <c r="D23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Z22" i="1"/>
  <c r="X22" i="1"/>
  <c r="V22" i="1"/>
  <c r="T22" i="1"/>
  <c r="R22" i="1"/>
  <c r="M22" i="1"/>
  <c r="L22" i="1"/>
  <c r="K22" i="1"/>
  <c r="J22" i="1"/>
  <c r="I22" i="1"/>
  <c r="H22" i="1"/>
  <c r="G22" i="1"/>
  <c r="F22" i="1"/>
  <c r="E22" i="1"/>
  <c r="D22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Z21" i="1"/>
  <c r="X21" i="1"/>
  <c r="V21" i="1"/>
  <c r="T21" i="1"/>
  <c r="R21" i="1"/>
  <c r="M21" i="1"/>
  <c r="L21" i="1"/>
  <c r="K21" i="1"/>
  <c r="J21" i="1"/>
  <c r="I21" i="1"/>
  <c r="H21" i="1"/>
  <c r="G21" i="1"/>
  <c r="F21" i="1"/>
  <c r="E21" i="1"/>
  <c r="D21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Z20" i="1"/>
  <c r="X20" i="1"/>
  <c r="V20" i="1"/>
  <c r="T20" i="1"/>
  <c r="R20" i="1"/>
  <c r="M20" i="1"/>
  <c r="L20" i="1"/>
  <c r="K20" i="1"/>
  <c r="J20" i="1"/>
  <c r="I20" i="1"/>
  <c r="H20" i="1"/>
  <c r="G20" i="1"/>
  <c r="F20" i="1"/>
  <c r="E20" i="1"/>
  <c r="D20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Z19" i="1"/>
  <c r="X19" i="1"/>
  <c r="V19" i="1"/>
  <c r="T19" i="1"/>
  <c r="R19" i="1"/>
  <c r="M19" i="1"/>
  <c r="L19" i="1"/>
  <c r="K19" i="1"/>
  <c r="J19" i="1"/>
  <c r="I19" i="1"/>
  <c r="H19" i="1"/>
  <c r="G19" i="1"/>
  <c r="F19" i="1"/>
  <c r="E19" i="1"/>
  <c r="D1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Z18" i="1"/>
  <c r="X18" i="1"/>
  <c r="V18" i="1"/>
  <c r="T18" i="1"/>
  <c r="R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Z17" i="1"/>
  <c r="X17" i="1"/>
  <c r="V17" i="1"/>
  <c r="T17" i="1"/>
  <c r="R17" i="1"/>
  <c r="M17" i="1"/>
  <c r="L17" i="1"/>
  <c r="K17" i="1"/>
  <c r="J17" i="1"/>
  <c r="I17" i="1"/>
  <c r="H17" i="1"/>
  <c r="G17" i="1"/>
  <c r="F17" i="1"/>
  <c r="E17" i="1"/>
  <c r="D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Z16" i="1"/>
  <c r="X16" i="1"/>
  <c r="V16" i="1"/>
  <c r="T16" i="1"/>
  <c r="R16" i="1"/>
  <c r="M16" i="1"/>
  <c r="L16" i="1"/>
  <c r="K16" i="1"/>
  <c r="J16" i="1"/>
  <c r="I16" i="1"/>
  <c r="H16" i="1"/>
  <c r="G16" i="1"/>
  <c r="F16" i="1"/>
  <c r="E16" i="1"/>
  <c r="D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Z15" i="1"/>
  <c r="X15" i="1"/>
  <c r="V15" i="1"/>
  <c r="T15" i="1"/>
  <c r="R15" i="1"/>
  <c r="M15" i="1"/>
  <c r="L15" i="1"/>
  <c r="K15" i="1"/>
  <c r="J15" i="1"/>
  <c r="I15" i="1"/>
  <c r="H15" i="1"/>
  <c r="G15" i="1"/>
  <c r="F15" i="1"/>
  <c r="E15" i="1"/>
  <c r="D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Z14" i="1"/>
  <c r="X14" i="1"/>
  <c r="V14" i="1"/>
  <c r="T14" i="1"/>
  <c r="R14" i="1"/>
  <c r="M14" i="1"/>
  <c r="L14" i="1"/>
  <c r="K14" i="1"/>
  <c r="J14" i="1"/>
  <c r="I14" i="1"/>
  <c r="H14" i="1"/>
  <c r="G14" i="1"/>
  <c r="F14" i="1"/>
  <c r="E14" i="1"/>
  <c r="D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Z13" i="1"/>
  <c r="X13" i="1"/>
  <c r="V13" i="1"/>
  <c r="T13" i="1"/>
  <c r="R13" i="1"/>
  <c r="M13" i="1"/>
  <c r="L13" i="1"/>
  <c r="K13" i="1"/>
  <c r="J13" i="1"/>
  <c r="I13" i="1"/>
  <c r="H13" i="1"/>
  <c r="G13" i="1"/>
  <c r="F13" i="1"/>
  <c r="E13" i="1"/>
  <c r="D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Z12" i="1"/>
  <c r="X12" i="1"/>
  <c r="V12" i="1"/>
  <c r="T12" i="1"/>
  <c r="R12" i="1"/>
  <c r="M12" i="1"/>
  <c r="L12" i="1"/>
  <c r="K12" i="1"/>
  <c r="J12" i="1"/>
  <c r="I12" i="1"/>
  <c r="H12" i="1"/>
  <c r="G12" i="1"/>
  <c r="F12" i="1"/>
  <c r="E12" i="1"/>
  <c r="D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Z11" i="1"/>
  <c r="X11" i="1"/>
  <c r="V11" i="1"/>
  <c r="T11" i="1"/>
  <c r="R11" i="1"/>
  <c r="M11" i="1"/>
  <c r="L11" i="1"/>
  <c r="K11" i="1"/>
  <c r="J11" i="1"/>
  <c r="I11" i="1"/>
  <c r="H11" i="1"/>
  <c r="G11" i="1"/>
  <c r="F11" i="1"/>
  <c r="E11" i="1"/>
  <c r="D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Z10" i="1"/>
  <c r="X10" i="1"/>
  <c r="V10" i="1"/>
  <c r="T10" i="1"/>
  <c r="R10" i="1"/>
  <c r="M10" i="1"/>
  <c r="L10" i="1"/>
  <c r="K10" i="1"/>
  <c r="J10" i="1"/>
  <c r="I10" i="1"/>
  <c r="H10" i="1"/>
  <c r="G10" i="1"/>
  <c r="F10" i="1"/>
  <c r="E10" i="1"/>
  <c r="D10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Z9" i="1"/>
  <c r="X9" i="1"/>
  <c r="V9" i="1"/>
  <c r="T9" i="1"/>
  <c r="R9" i="1"/>
  <c r="M9" i="1"/>
  <c r="L9" i="1"/>
  <c r="K9" i="1"/>
  <c r="J9" i="1"/>
  <c r="I9" i="1"/>
  <c r="H9" i="1"/>
  <c r="G9" i="1"/>
  <c r="F9" i="1"/>
  <c r="E9" i="1"/>
  <c r="D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Z8" i="1"/>
  <c r="X8" i="1"/>
  <c r="V8" i="1"/>
  <c r="T8" i="1"/>
  <c r="R8" i="1"/>
  <c r="M8" i="1"/>
  <c r="L8" i="1"/>
  <c r="K8" i="1"/>
  <c r="J8" i="1"/>
  <c r="I8" i="1"/>
  <c r="H8" i="1"/>
  <c r="G8" i="1"/>
  <c r="F8" i="1"/>
  <c r="E8" i="1"/>
  <c r="D8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Z7" i="1"/>
  <c r="X7" i="1"/>
  <c r="V7" i="1"/>
  <c r="T7" i="1"/>
  <c r="R7" i="1"/>
  <c r="M7" i="1"/>
  <c r="L7" i="1"/>
  <c r="K7" i="1"/>
  <c r="J7" i="1"/>
  <c r="I7" i="1"/>
  <c r="H7" i="1"/>
  <c r="G7" i="1"/>
  <c r="F7" i="1"/>
  <c r="E7" i="1"/>
  <c r="D7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Z6" i="1"/>
  <c r="X6" i="1"/>
  <c r="V6" i="1"/>
  <c r="T6" i="1"/>
  <c r="R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<sst xmlns="http://schemas.openxmlformats.org/spreadsheetml/2006/main" count="133" uniqueCount="133">
  <si>
    <t>Compiled by The Center for Community Solutions: www.CommunitySolutions.com</t>
  </si>
  <si>
    <t>Sources: Birth Outcomes data are from Ohio Department of Health, 2014-2017, calculated by The Center for Community Solutions. All other data are 2019 American Community Survey 5-Year Estimates, compiled by The Center for Community Solutions in collaboration with the Northern Ohio Data &amp; Information Service (NODIS), Maxine Goodman Levin College of Urban Affairs, Cleveland State University.</t>
  </si>
  <si>
    <t>Total Population</t>
  </si>
  <si>
    <t>Race/Ethnicity</t>
  </si>
  <si>
    <t>Age Groups</t>
  </si>
  <si>
    <t>Disability Status</t>
  </si>
  <si>
    <t>Income and Work</t>
  </si>
  <si>
    <t>Poverty</t>
  </si>
  <si>
    <t>Education</t>
  </si>
  <si>
    <t>Health Insurance</t>
  </si>
  <si>
    <t>Housing Burden</t>
  </si>
  <si>
    <t>Public Assistance</t>
  </si>
  <si>
    <t>Technology</t>
  </si>
  <si>
    <t>Birth outcomes</t>
  </si>
  <si>
    <t>Geography</t>
  </si>
  <si>
    <t>Population</t>
  </si>
  <si>
    <t>White</t>
  </si>
  <si>
    <t>Asian/Pacific Islander</t>
  </si>
  <si>
    <t>Other Race</t>
  </si>
  <si>
    <t>Hispanic/Latino (of any race)</t>
  </si>
  <si>
    <t>Under 18</t>
  </si>
  <si>
    <t>18-64</t>
  </si>
  <si>
    <t>65+</t>
  </si>
  <si>
    <t>With a Disability (age 18-64)</t>
  </si>
  <si>
    <t>With a Disability (Age 65+)</t>
  </si>
  <si>
    <t>With a Disability (all)</t>
  </si>
  <si>
    <t>Median Household Income</t>
  </si>
  <si>
    <t>Labor Force Participation (age 16+)</t>
  </si>
  <si>
    <t>Persons living below poverty</t>
  </si>
  <si>
    <t>Poverty Rate</t>
  </si>
  <si>
    <t>Children below poverty</t>
  </si>
  <si>
    <t>Child Poverty Rate</t>
  </si>
  <si>
    <t>Families with children below poverty</t>
  </si>
  <si>
    <t>Families with children below poverty rate</t>
  </si>
  <si>
    <t>Older adults living below poverty (Age 65+)</t>
  </si>
  <si>
    <t>Older adults living below poverty rate (Age 65+)</t>
  </si>
  <si>
    <t>Persons in deep poverty (less than 50% of poverty)</t>
  </si>
  <si>
    <t>Persons in deep poverty rate (less than 50% of poverty)</t>
  </si>
  <si>
    <t>Persons in or near poverty (less than 200% of poverty)</t>
  </si>
  <si>
    <t>Persons in or near poverty rate (less than 200% of poverty)</t>
  </si>
  <si>
    <t>Less than a High School Diploma</t>
  </si>
  <si>
    <t>High School Diploma or GED</t>
  </si>
  <si>
    <t>Some College</t>
  </si>
  <si>
    <t>Associates Degree</t>
  </si>
  <si>
    <t>Some College or Associate's Degree</t>
  </si>
  <si>
    <t>Bachelor's Degree or Higher</t>
  </si>
  <si>
    <t>0-18 Without Health Insurance</t>
  </si>
  <si>
    <t>19-64 Without Health Insurance</t>
  </si>
  <si>
    <t>65+ Without Health Insurance</t>
  </si>
  <si>
    <t>Total Without Insurance</t>
  </si>
  <si>
    <t>Owner Households with a Housing Burden</t>
  </si>
  <si>
    <t>Renter Households with a Housing Burden</t>
  </si>
  <si>
    <t>Overall Housing Burden</t>
  </si>
  <si>
    <t>Households with Social Security Income</t>
  </si>
  <si>
    <t>Households with Supplemental Security Income</t>
  </si>
  <si>
    <t>Households with Public Assistance Income</t>
  </si>
  <si>
    <t>Households that Received Food Stamps</t>
  </si>
  <si>
    <t>Households with one or more computing device</t>
  </si>
  <si>
    <t>Households with an Internet subcription</t>
  </si>
  <si>
    <t xml:space="preserve">Low birth weight (under 5.5 pounds) </t>
  </si>
  <si>
    <t>Preterm births (less than 37 weeks)</t>
  </si>
  <si>
    <t>Teen birth rate (per 1,000 females ages 15-19)</t>
  </si>
  <si>
    <t>Bellaire-Puritas</t>
  </si>
  <si>
    <t>Broadway-Slavic Village</t>
  </si>
  <si>
    <t>Brooklyn Centre</t>
  </si>
  <si>
    <t>Buckeye-Shaker Square</t>
  </si>
  <si>
    <t>Buckeye-Woodhill</t>
  </si>
  <si>
    <t>Central</t>
  </si>
  <si>
    <t>Clark-Fulton</t>
  </si>
  <si>
    <t>Collinwood-Nottingham</t>
  </si>
  <si>
    <t>Cudell</t>
  </si>
  <si>
    <t>Cuyahoga Valley</t>
  </si>
  <si>
    <t>Detroit Shoreway</t>
  </si>
  <si>
    <t>Downtown</t>
  </si>
  <si>
    <t>Edgewater</t>
  </si>
  <si>
    <t>Euclid-Green</t>
  </si>
  <si>
    <t>Fairfax</t>
  </si>
  <si>
    <t>Glenville</t>
  </si>
  <si>
    <t>Goodrich-Kirtland Pk</t>
  </si>
  <si>
    <t>Hopkins</t>
  </si>
  <si>
    <t>Hough</t>
  </si>
  <si>
    <t>Jefferson</t>
  </si>
  <si>
    <t>Kamm's</t>
  </si>
  <si>
    <t>Kinsman</t>
  </si>
  <si>
    <t>Lee-Harvard</t>
  </si>
  <si>
    <t>Lee-Seville</t>
  </si>
  <si>
    <t>Mount Pleasant</t>
  </si>
  <si>
    <t>North Shore Collinwood</t>
  </si>
  <si>
    <t>Ohio City</t>
  </si>
  <si>
    <t>Old Brooklyn</t>
  </si>
  <si>
    <t>St.Clair-Superior</t>
  </si>
  <si>
    <t>Stockyards</t>
  </si>
  <si>
    <t>Tremont</t>
  </si>
  <si>
    <t>Union-Miles</t>
  </si>
  <si>
    <t>University</t>
  </si>
  <si>
    <t>West Boulevard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</si>
  <si>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</si>
  <si>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</si>
  <si>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</si>
  <si>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</si>
  <si>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</si>
  <si>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</si>
  <si>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</si>
  <si>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</si>
  <si>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</si>
  <si>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</si>
  <si>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Ward 11</t>
  </si>
  <si>
    <t>Ward 12</t>
  </si>
  <si>
    <t>Ward 13</t>
  </si>
  <si>
    <t>Ward 14</t>
  </si>
  <si>
    <t>Ward 15</t>
  </si>
  <si>
    <t>Ward 16</t>
  </si>
  <si>
    <t>Ward 17</t>
  </si>
  <si>
    <t>Cleveland Ward Data, Released January 2022</t>
  </si>
  <si>
    <t>Council Member</t>
  </si>
  <si>
    <t>Joseph T. Jones</t>
  </si>
  <si>
    <t>Kevin L. Bishop</t>
  </si>
  <si>
    <t>Kerry McCormack</t>
  </si>
  <si>
    <t>Deborah A. Gray</t>
  </si>
  <si>
    <t>Richard A. Starr</t>
  </si>
  <si>
    <t>Blane A. Griffin</t>
  </si>
  <si>
    <t>Stephanie D. Howse</t>
  </si>
  <si>
    <t>Michael D. Polensek</t>
  </si>
  <si>
    <t>Kevin Conwell</t>
  </si>
  <si>
    <t>Anthony T. Hairston</t>
  </si>
  <si>
    <t>Brian Mooney</t>
  </si>
  <si>
    <t>Rebecca Maurer</t>
  </si>
  <si>
    <t>Kris Harsh</t>
  </si>
  <si>
    <t>Jasmin Santana</t>
  </si>
  <si>
    <t>Jenny Spencer</t>
  </si>
  <si>
    <t>Brian Kazy</t>
  </si>
  <si>
    <t>Charles J. Slife</t>
  </si>
  <si>
    <t>Black/ African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</si>
</sst>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rgb="FFC1C1C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rgb="FFC1C1C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64" fontId="2" fillId="5" borderId="3" xfId="1" applyNumberFormat="1" applyFont="1" applyFill="1" applyBorder="1" applyAlignment="1">
      <alignment horizontal="center" wrapText="1"/>
    </xf>
    <xf numFmtId="164" fontId="2" fillId="5" borderId="4" xfId="1" applyNumberFormat="1" applyFont="1" applyFill="1" applyBorder="1" applyAlignment="1">
      <alignment horizontal="center" wrapText="1"/>
    </xf>
    <xf numFmtId="164" fontId="2" fillId="5" borderId="5" xfId="1" applyNumberFormat="1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65" fontId="6" fillId="0" borderId="12" xfId="3" applyNumberFormat="1" applyFont="1" applyBorder="1" applyAlignment="1"/>
    <xf numFmtId="165" fontId="6" fillId="0" borderId="12" xfId="3" applyNumberFormat="1" applyFont="1" applyBorder="1" applyAlignment="1">
      <alignment horizontal="center"/>
    </xf>
    <xf numFmtId="165" fontId="6" fillId="0" borderId="11" xfId="3" applyNumberFormat="1" applyFont="1" applyBorder="1" applyAlignment="1">
      <alignment vertical="top" wrapText="1"/>
    </xf>
    <xf numFmtId="165" fontId="0" fillId="0" borderId="11" xfId="0" applyNumberFormat="1" applyBorder="1" applyAlignment="1">
      <alignment vertical="top" wrapText="1"/>
    </xf>
    <xf numFmtId="166" fontId="0" fillId="0" borderId="11" xfId="0" applyNumberFormat="1" applyBorder="1" applyAlignment="1">
      <alignment vertical="top" wrapText="1"/>
    </xf>
    <xf numFmtId="165" fontId="6" fillId="0" borderId="0" xfId="3" applyNumberFormat="1" applyFont="1"/>
    <xf numFmtId="164" fontId="6" fillId="0" borderId="11" xfId="1" applyNumberFormat="1" applyFont="1" applyBorder="1" applyAlignment="1">
      <alignment vertical="top" wrapText="1"/>
    </xf>
    <xf numFmtId="165" fontId="0" fillId="0" borderId="11" xfId="3" applyNumberFormat="1" applyFont="1" applyBorder="1" applyAlignment="1">
      <alignment vertical="top" wrapText="1"/>
    </xf>
    <xf numFmtId="167" fontId="0" fillId="0" borderId="11" xfId="2" applyNumberFormat="1" applyFont="1" applyBorder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165" fontId="0" fillId="0" borderId="0" xfId="3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/>
    <xf numFmtId="165" fontId="0" fillId="0" borderId="0" xfId="3" applyNumberFormat="1" applyFont="1" applyFill="1" applyBorder="1" applyAlignment="1">
      <alignment vertical="top" wrapText="1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67" fontId="0" fillId="0" borderId="0" xfId="2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" borderId="2" xfId="0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0789-1C1C-4D26-9A9E-A33F5F30D161}">
  <dimension ref="A1:AX75"/>
  <sheetViews>
    <sheetView tabSelected="1" topLeftCell="A2" workbookViewId="0">
      <pane xSplit="2" ySplit="38" topLeftCell="D40" activePane="bottomRight" state="frozen"/>
      <selection activeCell="A2" sqref="A2"/>
      <selection pane="topRight" activeCell="C2" sqref="C2"/>
      <selection pane="bottomLeft" activeCell="A40" sqref="A40"/>
      <selection pane="bottomRight" activeCell="A3" sqref="A3:AN3"/>
    </sheetView>
  </sheetViews>
  <sheetFormatPr defaultRowHeight="14.5" x14ac:dyDescent="0.35"/>
  <cols>
    <col min="1" max="1" width="15.26953125" style="35" customWidth="1"/>
    <col min="2" max="2" width="17.90625" style="35" customWidth="1"/>
    <col min="3" max="3" width="15.26953125" customWidth="1"/>
    <col min="4" max="4" width="9.81640625" customWidth="1"/>
    <col min="5" max="5" width="9.81640625" style="30" customWidth="1"/>
    <col min="6" max="6" width="13.54296875" style="30" customWidth="1"/>
    <col min="7" max="7" width="9" style="30" customWidth="1"/>
    <col min="8" max="8" width="14.453125" style="30" customWidth="1"/>
    <col min="12" max="12" width="16.81640625" customWidth="1"/>
    <col min="13" max="13" width="17.453125" customWidth="1"/>
    <col min="14" max="14" width="14.1796875" customWidth="1"/>
    <col min="15" max="15" width="14.26953125" customWidth="1"/>
    <col min="16" max="16" width="14.54296875" customWidth="1"/>
    <col min="17" max="17" width="12.26953125" customWidth="1"/>
    <col min="19" max="19" width="9" bestFit="1" customWidth="1"/>
    <col min="21" max="21" width="17.7265625" customWidth="1"/>
    <col min="22" max="22" width="15" customWidth="1"/>
    <col min="23" max="23" width="16.54296875" customWidth="1"/>
    <col min="24" max="24" width="17.81640625" customWidth="1"/>
    <col min="25" max="25" width="19.7265625" customWidth="1"/>
    <col min="26" max="26" width="20" customWidth="1"/>
    <col min="27" max="27" width="18.54296875" customWidth="1"/>
    <col min="28" max="28" width="23" customWidth="1"/>
    <col min="29" max="29" width="17.26953125" customWidth="1"/>
    <col min="30" max="30" width="16.26953125" customWidth="1"/>
    <col min="32" max="32" width="11.54296875" customWidth="1"/>
    <col min="33" max="33" width="18.26953125" customWidth="1"/>
    <col min="34" max="34" width="17.7265625" customWidth="1"/>
    <col min="35" max="35" width="17.453125" customWidth="1"/>
    <col min="36" max="36" width="17.7265625" customWidth="1"/>
    <col min="37" max="37" width="15.81640625" customWidth="1"/>
    <col min="38" max="38" width="14.7265625" customWidth="1"/>
    <col min="39" max="39" width="22.1796875" customWidth="1"/>
    <col min="40" max="40" width="20.7265625" customWidth="1"/>
    <col min="41" max="41" width="17.1796875" customWidth="1"/>
    <col min="42" max="42" width="16.26953125" customWidth="1"/>
    <col min="43" max="43" width="17.1796875" customWidth="1"/>
    <col min="44" max="44" width="15.81640625" customWidth="1"/>
    <col min="45" max="45" width="19" customWidth="1"/>
    <col min="46" max="46" width="17.54296875" customWidth="1"/>
    <col min="47" max="47" width="17.26953125" customWidth="1"/>
    <col min="48" max="48" width="17.54296875" customWidth="1"/>
    <col min="49" max="49" width="18.81640625" customWidth="1"/>
    <col min="50" max="50" width="23.7265625" customWidth="1"/>
  </cols>
  <sheetData>
    <row r="1" spans="1:50" ht="18.5" x14ac:dyDescent="0.45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50" x14ac:dyDescent="0.3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50" ht="15" thickBot="1" x14ac:dyDescent="0.4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50" s="2" customFormat="1" ht="15" thickBot="1" x14ac:dyDescent="0.4">
      <c r="A4" s="31"/>
      <c r="B4" s="32"/>
      <c r="C4" s="1" t="s">
        <v>2</v>
      </c>
      <c r="D4" s="43" t="s">
        <v>3</v>
      </c>
      <c r="E4" s="43"/>
      <c r="F4" s="43"/>
      <c r="G4" s="43"/>
      <c r="H4" s="43"/>
      <c r="I4" s="40" t="s">
        <v>4</v>
      </c>
      <c r="J4" s="40"/>
      <c r="K4" s="40"/>
      <c r="L4" s="43" t="s">
        <v>5</v>
      </c>
      <c r="M4" s="43"/>
      <c r="N4" s="43"/>
      <c r="O4" s="40" t="s">
        <v>6</v>
      </c>
      <c r="P4" s="40"/>
      <c r="Q4" s="43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0" t="s">
        <v>8</v>
      </c>
      <c r="AD4" s="40"/>
      <c r="AE4" s="40"/>
      <c r="AF4" s="40"/>
      <c r="AG4" s="40"/>
      <c r="AH4" s="40"/>
      <c r="AI4" s="43" t="s">
        <v>9</v>
      </c>
      <c r="AJ4" s="47"/>
      <c r="AK4" s="47"/>
      <c r="AL4" s="47"/>
      <c r="AM4" s="40" t="s">
        <v>10</v>
      </c>
      <c r="AN4" s="41"/>
      <c r="AO4" s="42"/>
      <c r="AP4" s="43" t="s">
        <v>11</v>
      </c>
      <c r="AQ4" s="43"/>
      <c r="AR4" s="43"/>
      <c r="AS4" s="43"/>
      <c r="AT4" s="40" t="s">
        <v>12</v>
      </c>
      <c r="AU4" s="41"/>
      <c r="AV4" s="43" t="s">
        <v>13</v>
      </c>
      <c r="AW4" s="43"/>
      <c r="AX4" s="43"/>
    </row>
    <row r="5" spans="1:50" s="3" customFormat="1" ht="52.15" customHeight="1" x14ac:dyDescent="0.35">
      <c r="A5" s="3" t="s">
        <v>14</v>
      </c>
      <c r="B5" s="3" t="s">
        <v>114</v>
      </c>
      <c r="C5" s="4" t="s">
        <v>15</v>
      </c>
      <c r="D5" s="5" t="s">
        <v>16</v>
      </c>
      <c r="E5" s="6" t="s">
        <v>132</v>
      </c>
      <c r="F5" s="6" t="s">
        <v>17</v>
      </c>
      <c r="G5" s="6" t="s">
        <v>18</v>
      </c>
      <c r="H5" s="7" t="s">
        <v>19</v>
      </c>
      <c r="I5" s="4" t="s">
        <v>20</v>
      </c>
      <c r="J5" s="8" t="s">
        <v>21</v>
      </c>
      <c r="K5" s="8" t="s">
        <v>22</v>
      </c>
      <c r="L5" s="9" t="s">
        <v>23</v>
      </c>
      <c r="M5" s="9" t="s">
        <v>24</v>
      </c>
      <c r="N5" s="9" t="s">
        <v>25</v>
      </c>
      <c r="O5" s="8" t="s">
        <v>26</v>
      </c>
      <c r="P5" s="8" t="s">
        <v>27</v>
      </c>
      <c r="Q5" s="9" t="s">
        <v>28</v>
      </c>
      <c r="R5" s="9" t="s">
        <v>29</v>
      </c>
      <c r="S5" s="9" t="s">
        <v>30</v>
      </c>
      <c r="T5" s="9" t="s">
        <v>31</v>
      </c>
      <c r="U5" s="9" t="s">
        <v>32</v>
      </c>
      <c r="V5" s="9" t="s">
        <v>33</v>
      </c>
      <c r="W5" s="9" t="s">
        <v>34</v>
      </c>
      <c r="X5" s="9" t="s">
        <v>35</v>
      </c>
      <c r="Y5" s="10" t="s">
        <v>36</v>
      </c>
      <c r="Z5" s="10" t="s">
        <v>37</v>
      </c>
      <c r="AA5" s="9" t="s">
        <v>38</v>
      </c>
      <c r="AB5" s="9" t="s">
        <v>39</v>
      </c>
      <c r="AC5" s="8" t="s">
        <v>40</v>
      </c>
      <c r="AD5" s="8" t="s">
        <v>41</v>
      </c>
      <c r="AE5" s="8" t="s">
        <v>42</v>
      </c>
      <c r="AF5" s="8" t="s">
        <v>43</v>
      </c>
      <c r="AG5" s="11" t="s">
        <v>44</v>
      </c>
      <c r="AH5" s="8" t="s">
        <v>45</v>
      </c>
      <c r="AI5" s="9" t="s">
        <v>46</v>
      </c>
      <c r="AJ5" s="9" t="s">
        <v>47</v>
      </c>
      <c r="AK5" s="9" t="s">
        <v>48</v>
      </c>
      <c r="AL5" s="10" t="s">
        <v>49</v>
      </c>
      <c r="AM5" s="8" t="s">
        <v>50</v>
      </c>
      <c r="AN5" s="8" t="s">
        <v>51</v>
      </c>
      <c r="AO5" s="8" t="s">
        <v>52</v>
      </c>
      <c r="AP5" s="9" t="s">
        <v>53</v>
      </c>
      <c r="AQ5" s="9" t="s">
        <v>54</v>
      </c>
      <c r="AR5" s="9" t="s">
        <v>55</v>
      </c>
      <c r="AS5" s="9" t="s">
        <v>56</v>
      </c>
      <c r="AT5" s="12" t="s">
        <v>57</v>
      </c>
      <c r="AU5" s="13" t="s">
        <v>58</v>
      </c>
      <c r="AV5" s="14" t="s">
        <v>59</v>
      </c>
      <c r="AW5" s="15" t="s">
        <v>60</v>
      </c>
      <c r="AX5" s="16" t="s">
        <v>61</v>
      </c>
    </row>
    <row r="6" spans="1:50" hidden="1" x14ac:dyDescent="0.35">
      <c r="A6" s="33" t="s">
        <v>62</v>
      </c>
      <c r="B6" s="33"/>
      <c r="C6" s="17">
        <v>14210</v>
      </c>
      <c r="D6" s="18" t="e">
        <f>#REF!/$C6</f>
        <v>#REF!</v>
      </c>
      <c r="E6" s="19" t="e">
        <f>#REF!/$C6</f>
        <v>#REF!</v>
      </c>
      <c r="F6" s="19" t="e">
        <f>#REF!/$C6</f>
        <v>#REF!</v>
      </c>
      <c r="G6" s="19" t="e">
        <f>#REF!/$C6</f>
        <v>#REF!</v>
      </c>
      <c r="H6" s="19" t="e">
        <f>#REF!/$C6</f>
        <v>#REF!</v>
      </c>
      <c r="I6" s="19" t="e">
        <f>#REF!/$C6</f>
        <v>#REF!</v>
      </c>
      <c r="J6" s="19" t="e">
        <f>#REF!/$C6</f>
        <v>#REF!</v>
      </c>
      <c r="K6" s="19" t="e">
        <f>#REF!/$C6</f>
        <v>#REF!</v>
      </c>
      <c r="L6" s="20" t="e">
        <f>#REF!/#REF!</f>
        <v>#REF!</v>
      </c>
      <c r="M6" s="20" t="e">
        <f>#REF!/#REF!</f>
        <v>#REF!</v>
      </c>
      <c r="N6" s="21">
        <v>0.22570000000000001</v>
      </c>
      <c r="O6" s="22">
        <v>32825.300000000003</v>
      </c>
      <c r="P6" s="21">
        <v>0.60229999999999995</v>
      </c>
      <c r="Q6" s="17">
        <v>4296</v>
      </c>
      <c r="R6" s="20" t="e">
        <f>Q6/#REF!</f>
        <v>#REF!</v>
      </c>
      <c r="S6" s="17">
        <v>1477.8549604</v>
      </c>
      <c r="T6" s="20" t="e">
        <f>S6/#REF!</f>
        <v>#REF!</v>
      </c>
      <c r="U6" s="17">
        <v>703</v>
      </c>
      <c r="V6" s="20" t="e">
        <f>U6/#REF!</f>
        <v>#REF!</v>
      </c>
      <c r="W6" s="17">
        <v>257.27671413000002</v>
      </c>
      <c r="X6" s="20" t="e">
        <f>W6/#REF!</f>
        <v>#REF!</v>
      </c>
      <c r="Y6" s="17">
        <v>2105</v>
      </c>
      <c r="Z6" s="23" t="e">
        <f>Y6/#REF!</f>
        <v>#REF!</v>
      </c>
      <c r="AA6" s="17">
        <v>7842</v>
      </c>
      <c r="AB6" s="23" t="e">
        <f>AA6/#REF!</f>
        <v>#REF!</v>
      </c>
      <c r="AC6" s="20" t="e">
        <f>#REF!/#REF!</f>
        <v>#REF!</v>
      </c>
      <c r="AD6" s="20" t="e">
        <f>#REF!/#REF!</f>
        <v>#REF!</v>
      </c>
      <c r="AE6" s="20" t="e">
        <f>#REF!/#REF!</f>
        <v>#REF!</v>
      </c>
      <c r="AF6" s="20" t="e">
        <f>#REF!/#REF!</f>
        <v>#REF!</v>
      </c>
      <c r="AG6" s="20" t="e">
        <f>#REF!/#REF!</f>
        <v>#REF!</v>
      </c>
      <c r="AH6" s="20" t="e">
        <f>#REF!/#REF!</f>
        <v>#REF!</v>
      </c>
      <c r="AI6" s="20" t="e">
        <f>#REF!/#REF!</f>
        <v>#REF!</v>
      </c>
      <c r="AJ6" s="20" t="e">
        <f>#REF!/#REF!</f>
        <v>#REF!</v>
      </c>
      <c r="AK6" s="20" t="e">
        <f>#REF!/#REF!</f>
        <v>#REF!</v>
      </c>
      <c r="AL6" s="23" t="e">
        <f>#REF!/#REF!</f>
        <v>#REF!</v>
      </c>
      <c r="AM6" s="20" t="e">
        <f>#REF!/#REF!</f>
        <v>#REF!</v>
      </c>
      <c r="AN6" s="20" t="e">
        <f>#REF!/#REF!</f>
        <v>#REF!</v>
      </c>
      <c r="AO6" s="20" t="e">
        <f>(#REF!+#REF!)/#REF!</f>
        <v>#REF!</v>
      </c>
      <c r="AP6" s="20" t="e">
        <f>#REF!/#REF!</f>
        <v>#REF!</v>
      </c>
      <c r="AQ6" s="20" t="e">
        <f>#REF!/#REF!</f>
        <v>#REF!</v>
      </c>
      <c r="AR6" s="20" t="e">
        <f>#REF!/#REF!</f>
        <v>#REF!</v>
      </c>
      <c r="AS6" s="23" t="e">
        <f>#REF!/#REF!</f>
        <v>#REF!</v>
      </c>
    </row>
    <row r="7" spans="1:50" ht="29" hidden="1" x14ac:dyDescent="0.35">
      <c r="A7" s="33" t="s">
        <v>63</v>
      </c>
      <c r="B7" s="33"/>
      <c r="C7" s="17">
        <v>20150.394106</v>
      </c>
      <c r="D7" s="18" t="e">
        <f>#REF!/$C7</f>
        <v>#REF!</v>
      </c>
      <c r="E7" s="19" t="e">
        <f>#REF!/$C7</f>
        <v>#REF!</v>
      </c>
      <c r="F7" s="19" t="e">
        <f>#REF!/$C7</f>
        <v>#REF!</v>
      </c>
      <c r="G7" s="19" t="e">
        <f>#REF!/$C7</f>
        <v>#REF!</v>
      </c>
      <c r="H7" s="19" t="e">
        <f>#REF!/$C7</f>
        <v>#REF!</v>
      </c>
      <c r="I7" s="19" t="e">
        <f>#REF!/$C7</f>
        <v>#REF!</v>
      </c>
      <c r="J7" s="19" t="e">
        <f>#REF!/$C7</f>
        <v>#REF!</v>
      </c>
      <c r="K7" s="19" t="e">
        <f>#REF!/$C7</f>
        <v>#REF!</v>
      </c>
      <c r="L7" s="20" t="e">
        <f>#REF!/#REF!</f>
        <v>#REF!</v>
      </c>
      <c r="M7" s="20" t="e">
        <f>#REF!/#REF!</f>
        <v>#REF!</v>
      </c>
      <c r="N7" s="21">
        <v>0.2175</v>
      </c>
      <c r="O7" s="22">
        <v>26407.57</v>
      </c>
      <c r="P7" s="21">
        <v>0.55720000000000003</v>
      </c>
      <c r="Q7" s="17">
        <v>7966.16</v>
      </c>
      <c r="R7" s="20" t="e">
        <f>Q7/#REF!</f>
        <v>#REF!</v>
      </c>
      <c r="S7" s="17">
        <v>3025.2818339</v>
      </c>
      <c r="T7" s="20" t="e">
        <f>S7/#REF!</f>
        <v>#REF!</v>
      </c>
      <c r="U7" s="17">
        <v>1419.0035843999999</v>
      </c>
      <c r="V7" s="20" t="e">
        <f>U7/#REF!</f>
        <v>#REF!</v>
      </c>
      <c r="W7" s="17">
        <v>480.93220317999999</v>
      </c>
      <c r="X7" s="20" t="e">
        <f>W7/#REF!</f>
        <v>#REF!</v>
      </c>
      <c r="Y7" s="17">
        <v>3626.69</v>
      </c>
      <c r="Z7" s="23" t="e">
        <f>Y7/#REF!</f>
        <v>#REF!</v>
      </c>
      <c r="AA7" s="17">
        <v>13372.1</v>
      </c>
      <c r="AB7" s="23" t="e">
        <f>AA7/#REF!</f>
        <v>#REF!</v>
      </c>
      <c r="AC7" s="20" t="e">
        <f>#REF!/#REF!</f>
        <v>#REF!</v>
      </c>
      <c r="AD7" s="20" t="e">
        <f>#REF!/#REF!</f>
        <v>#REF!</v>
      </c>
      <c r="AE7" s="20" t="e">
        <f>#REF!/#REF!</f>
        <v>#REF!</v>
      </c>
      <c r="AF7" s="20" t="e">
        <f>#REF!/#REF!</f>
        <v>#REF!</v>
      </c>
      <c r="AG7" s="20" t="e">
        <f>#REF!/#REF!</f>
        <v>#REF!</v>
      </c>
      <c r="AH7" s="20" t="e">
        <f>#REF!/#REF!</f>
        <v>#REF!</v>
      </c>
      <c r="AI7" s="20" t="e">
        <f>#REF!/#REF!</f>
        <v>#REF!</v>
      </c>
      <c r="AJ7" s="20" t="e">
        <f>#REF!/#REF!</f>
        <v>#REF!</v>
      </c>
      <c r="AK7" s="20" t="e">
        <f>#REF!/#REF!</f>
        <v>#REF!</v>
      </c>
      <c r="AL7" s="23" t="e">
        <f>#REF!/#REF!</f>
        <v>#REF!</v>
      </c>
      <c r="AM7" s="20" t="e">
        <f>#REF!/#REF!</f>
        <v>#REF!</v>
      </c>
      <c r="AN7" s="20" t="e">
        <f>#REF!/#REF!</f>
        <v>#REF!</v>
      </c>
      <c r="AO7" s="20" t="e">
        <f>(#REF!+#REF!)/#REF!</f>
        <v>#REF!</v>
      </c>
      <c r="AP7" s="20" t="e">
        <f>#REF!/#REF!</f>
        <v>#REF!</v>
      </c>
      <c r="AQ7" s="20" t="e">
        <f>#REF!/#REF!</f>
        <v>#REF!</v>
      </c>
      <c r="AR7" s="20" t="e">
        <f>#REF!/#REF!</f>
        <v>#REF!</v>
      </c>
      <c r="AS7" s="23" t="e">
        <f>#REF!/#REF!</f>
        <v>#REF!</v>
      </c>
    </row>
    <row r="8" spans="1:50" hidden="1" x14ac:dyDescent="0.35">
      <c r="A8" s="33" t="s">
        <v>64</v>
      </c>
      <c r="B8" s="33"/>
      <c r="C8" s="17">
        <v>9392.3240093000004</v>
      </c>
      <c r="D8" s="18" t="e">
        <f>#REF!/$C8</f>
        <v>#REF!</v>
      </c>
      <c r="E8" s="19" t="e">
        <f>#REF!/$C8</f>
        <v>#REF!</v>
      </c>
      <c r="F8" s="19" t="e">
        <f>#REF!/$C8</f>
        <v>#REF!</v>
      </c>
      <c r="G8" s="19" t="e">
        <f>#REF!/$C8</f>
        <v>#REF!</v>
      </c>
      <c r="H8" s="19" t="e">
        <f>#REF!/$C8</f>
        <v>#REF!</v>
      </c>
      <c r="I8" s="19" t="e">
        <f>#REF!/$C8</f>
        <v>#REF!</v>
      </c>
      <c r="J8" s="19" t="e">
        <f>#REF!/$C8</f>
        <v>#REF!</v>
      </c>
      <c r="K8" s="19" t="e">
        <f>#REF!/$C8</f>
        <v>#REF!</v>
      </c>
      <c r="L8" s="20" t="e">
        <f>#REF!/#REF!</f>
        <v>#REF!</v>
      </c>
      <c r="M8" s="20" t="e">
        <f>#REF!/#REF!</f>
        <v>#REF!</v>
      </c>
      <c r="N8" s="21">
        <v>0.22070000000000001</v>
      </c>
      <c r="O8" s="22">
        <v>31613.99</v>
      </c>
      <c r="P8" s="21">
        <v>0.60809999999999997</v>
      </c>
      <c r="Q8" s="17">
        <v>3222.09</v>
      </c>
      <c r="R8" s="20" t="e">
        <f>Q8/#REF!</f>
        <v>#REF!</v>
      </c>
      <c r="S8" s="17">
        <v>1303.4271315000001</v>
      </c>
      <c r="T8" s="20" t="e">
        <f>S8/#REF!</f>
        <v>#REF!</v>
      </c>
      <c r="U8" s="17">
        <v>553.04790150999997</v>
      </c>
      <c r="V8" s="20" t="e">
        <f>U8/#REF!</f>
        <v>#REF!</v>
      </c>
      <c r="W8" s="17">
        <v>98.034306767000004</v>
      </c>
      <c r="X8" s="20" t="e">
        <f>W8/#REF!</f>
        <v>#REF!</v>
      </c>
      <c r="Y8" s="17">
        <v>1451.1</v>
      </c>
      <c r="Z8" s="23" t="e">
        <f>Y8/#REF!</f>
        <v>#REF!</v>
      </c>
      <c r="AA8" s="17">
        <v>6472.45</v>
      </c>
      <c r="AB8" s="23" t="e">
        <f>AA8/#REF!</f>
        <v>#REF!</v>
      </c>
      <c r="AC8" s="20" t="e">
        <f>#REF!/#REF!</f>
        <v>#REF!</v>
      </c>
      <c r="AD8" s="20" t="e">
        <f>#REF!/#REF!</f>
        <v>#REF!</v>
      </c>
      <c r="AE8" s="20" t="e">
        <f>#REF!/#REF!</f>
        <v>#REF!</v>
      </c>
      <c r="AF8" s="20" t="e">
        <f>#REF!/#REF!</f>
        <v>#REF!</v>
      </c>
      <c r="AG8" s="20" t="e">
        <f>#REF!/#REF!</f>
        <v>#REF!</v>
      </c>
      <c r="AH8" s="20" t="e">
        <f>#REF!/#REF!</f>
        <v>#REF!</v>
      </c>
      <c r="AI8" s="20" t="e">
        <f>#REF!/#REF!</f>
        <v>#REF!</v>
      </c>
      <c r="AJ8" s="20" t="e">
        <f>#REF!/#REF!</f>
        <v>#REF!</v>
      </c>
      <c r="AK8" s="20" t="e">
        <f>#REF!/#REF!</f>
        <v>#REF!</v>
      </c>
      <c r="AL8" s="23" t="e">
        <f>#REF!/#REF!</f>
        <v>#REF!</v>
      </c>
      <c r="AM8" s="20" t="e">
        <f>#REF!/#REF!</f>
        <v>#REF!</v>
      </c>
      <c r="AN8" s="20" t="e">
        <f>#REF!/#REF!</f>
        <v>#REF!</v>
      </c>
      <c r="AO8" s="20" t="e">
        <f>(#REF!+#REF!)/#REF!</f>
        <v>#REF!</v>
      </c>
      <c r="AP8" s="20" t="e">
        <f>#REF!/#REF!</f>
        <v>#REF!</v>
      </c>
      <c r="AQ8" s="20" t="e">
        <f>#REF!/#REF!</f>
        <v>#REF!</v>
      </c>
      <c r="AR8" s="20" t="e">
        <f>#REF!/#REF!</f>
        <v>#REF!</v>
      </c>
      <c r="AS8" s="23" t="e">
        <f>#REF!/#REF!</f>
        <v>#REF!</v>
      </c>
    </row>
    <row r="9" spans="1:50" ht="29" hidden="1" x14ac:dyDescent="0.35">
      <c r="A9" s="33" t="s">
        <v>65</v>
      </c>
      <c r="B9" s="33"/>
      <c r="C9" s="17">
        <v>11680</v>
      </c>
      <c r="D9" s="18" t="e">
        <f>#REF!/$C9</f>
        <v>#REF!</v>
      </c>
      <c r="E9" s="19" t="e">
        <f>#REF!/$C9</f>
        <v>#REF!</v>
      </c>
      <c r="F9" s="19" t="e">
        <f>#REF!/$C9</f>
        <v>#REF!</v>
      </c>
      <c r="G9" s="19" t="e">
        <f>#REF!/$C9</f>
        <v>#REF!</v>
      </c>
      <c r="H9" s="19" t="e">
        <f>#REF!/$C9</f>
        <v>#REF!</v>
      </c>
      <c r="I9" s="19" t="e">
        <f>#REF!/$C9</f>
        <v>#REF!</v>
      </c>
      <c r="J9" s="19" t="e">
        <f>#REF!/$C9</f>
        <v>#REF!</v>
      </c>
      <c r="K9" s="19" t="e">
        <f>#REF!/$C9</f>
        <v>#REF!</v>
      </c>
      <c r="L9" s="20" t="e">
        <f>#REF!/#REF!</f>
        <v>#REF!</v>
      </c>
      <c r="M9" s="20" t="e">
        <f>#REF!/#REF!</f>
        <v>#REF!</v>
      </c>
      <c r="N9" s="21">
        <v>0.16879999999999998</v>
      </c>
      <c r="O9" s="22">
        <v>30448.85</v>
      </c>
      <c r="P9" s="21">
        <v>0.60140000000000005</v>
      </c>
      <c r="Q9" s="17">
        <v>2932</v>
      </c>
      <c r="R9" s="20" t="e">
        <f>Q9/#REF!</f>
        <v>#REF!</v>
      </c>
      <c r="S9" s="17">
        <v>549</v>
      </c>
      <c r="T9" s="20" t="e">
        <f>S9/#REF!</f>
        <v>#REF!</v>
      </c>
      <c r="U9" s="17">
        <v>275</v>
      </c>
      <c r="V9" s="20" t="e">
        <f>U9/#REF!</f>
        <v>#REF!</v>
      </c>
      <c r="W9" s="17">
        <v>268</v>
      </c>
      <c r="X9" s="20" t="e">
        <f>W9/#REF!</f>
        <v>#REF!</v>
      </c>
      <c r="Y9" s="17">
        <v>1597</v>
      </c>
      <c r="Z9" s="23" t="e">
        <f>Y9/#REF!</f>
        <v>#REF!</v>
      </c>
      <c r="AA9" s="17">
        <v>5758</v>
      </c>
      <c r="AB9" s="23" t="e">
        <f>AA9/#REF!</f>
        <v>#REF!</v>
      </c>
      <c r="AC9" s="20" t="e">
        <f>#REF!/#REF!</f>
        <v>#REF!</v>
      </c>
      <c r="AD9" s="20" t="e">
        <f>#REF!/#REF!</f>
        <v>#REF!</v>
      </c>
      <c r="AE9" s="20" t="e">
        <f>#REF!/#REF!</f>
        <v>#REF!</v>
      </c>
      <c r="AF9" s="20" t="e">
        <f>#REF!/#REF!</f>
        <v>#REF!</v>
      </c>
      <c r="AG9" s="20" t="e">
        <f>#REF!/#REF!</f>
        <v>#REF!</v>
      </c>
      <c r="AH9" s="20" t="e">
        <f>#REF!/#REF!</f>
        <v>#REF!</v>
      </c>
      <c r="AI9" s="20" t="e">
        <f>#REF!/#REF!</f>
        <v>#REF!</v>
      </c>
      <c r="AJ9" s="20" t="e">
        <f>#REF!/#REF!</f>
        <v>#REF!</v>
      </c>
      <c r="AK9" s="20" t="e">
        <f>#REF!/#REF!</f>
        <v>#REF!</v>
      </c>
      <c r="AL9" s="23" t="e">
        <f>#REF!/#REF!</f>
        <v>#REF!</v>
      </c>
      <c r="AM9" s="20" t="e">
        <f>#REF!/#REF!</f>
        <v>#REF!</v>
      </c>
      <c r="AN9" s="20" t="e">
        <f>#REF!/#REF!</f>
        <v>#REF!</v>
      </c>
      <c r="AO9" s="20" t="e">
        <f>(#REF!+#REF!)/#REF!</f>
        <v>#REF!</v>
      </c>
      <c r="AP9" s="20" t="e">
        <f>#REF!/#REF!</f>
        <v>#REF!</v>
      </c>
      <c r="AQ9" s="20" t="e">
        <f>#REF!/#REF!</f>
        <v>#REF!</v>
      </c>
      <c r="AR9" s="20" t="e">
        <f>#REF!/#REF!</f>
        <v>#REF!</v>
      </c>
      <c r="AS9" s="23" t="e">
        <f>#REF!/#REF!</f>
        <v>#REF!</v>
      </c>
    </row>
    <row r="10" spans="1:50" ht="29" hidden="1" x14ac:dyDescent="0.35">
      <c r="A10" s="33" t="s">
        <v>66</v>
      </c>
      <c r="B10" s="33"/>
      <c r="C10" s="17">
        <v>5984.7262154999999</v>
      </c>
      <c r="D10" s="18" t="e">
        <f>#REF!/$C10</f>
        <v>#REF!</v>
      </c>
      <c r="E10" s="19" t="e">
        <f>#REF!/$C10</f>
        <v>#REF!</v>
      </c>
      <c r="F10" s="19" t="e">
        <f>#REF!/$C10</f>
        <v>#REF!</v>
      </c>
      <c r="G10" s="19" t="e">
        <f>#REF!/$C10</f>
        <v>#REF!</v>
      </c>
      <c r="H10" s="19" t="e">
        <f>#REF!/$C10</f>
        <v>#REF!</v>
      </c>
      <c r="I10" s="19" t="e">
        <f>#REF!/$C10</f>
        <v>#REF!</v>
      </c>
      <c r="J10" s="19" t="e">
        <f>#REF!/$C10</f>
        <v>#REF!</v>
      </c>
      <c r="K10" s="19" t="e">
        <f>#REF!/$C10</f>
        <v>#REF!</v>
      </c>
      <c r="L10" s="20" t="e">
        <f>#REF!/#REF!</f>
        <v>#REF!</v>
      </c>
      <c r="M10" s="20" t="e">
        <f>#REF!/#REF!</f>
        <v>#REF!</v>
      </c>
      <c r="N10" s="21">
        <v>0.26910000000000001</v>
      </c>
      <c r="O10" s="22">
        <v>18185.91</v>
      </c>
      <c r="P10" s="21">
        <v>0.49840000000000001</v>
      </c>
      <c r="Q10" s="17">
        <v>2815.62</v>
      </c>
      <c r="R10" s="20" t="e">
        <f>Q10/#REF!</f>
        <v>#REF!</v>
      </c>
      <c r="S10" s="17">
        <v>1086.5840966999999</v>
      </c>
      <c r="T10" s="20" t="e">
        <f>S10/#REF!</f>
        <v>#REF!</v>
      </c>
      <c r="U10" s="17">
        <v>471.07773039</v>
      </c>
      <c r="V10" s="20" t="e">
        <f>U10/#REF!</f>
        <v>#REF!</v>
      </c>
      <c r="W10" s="17">
        <v>283.39675066000001</v>
      </c>
      <c r="X10" s="20" t="e">
        <f>W10/#REF!</f>
        <v>#REF!</v>
      </c>
      <c r="Y10" s="17">
        <v>1703.58</v>
      </c>
      <c r="Z10" s="23" t="e">
        <f>Y10/#REF!</f>
        <v>#REF!</v>
      </c>
      <c r="AA10" s="17">
        <v>4143.8</v>
      </c>
      <c r="AB10" s="23" t="e">
        <f>AA10/#REF!</f>
        <v>#REF!</v>
      </c>
      <c r="AC10" s="20" t="e">
        <f>#REF!/#REF!</f>
        <v>#REF!</v>
      </c>
      <c r="AD10" s="20" t="e">
        <f>#REF!/#REF!</f>
        <v>#REF!</v>
      </c>
      <c r="AE10" s="20" t="e">
        <f>#REF!/#REF!</f>
        <v>#REF!</v>
      </c>
      <c r="AF10" s="20" t="e">
        <f>#REF!/#REF!</f>
        <v>#REF!</v>
      </c>
      <c r="AG10" s="20" t="e">
        <f>#REF!/#REF!</f>
        <v>#REF!</v>
      </c>
      <c r="AH10" s="20" t="e">
        <f>#REF!/#REF!</f>
        <v>#REF!</v>
      </c>
      <c r="AI10" s="20" t="e">
        <f>#REF!/#REF!</f>
        <v>#REF!</v>
      </c>
      <c r="AJ10" s="20" t="e">
        <f>#REF!/#REF!</f>
        <v>#REF!</v>
      </c>
      <c r="AK10" s="20" t="e">
        <f>#REF!/#REF!</f>
        <v>#REF!</v>
      </c>
      <c r="AL10" s="23" t="e">
        <f>#REF!/#REF!</f>
        <v>#REF!</v>
      </c>
      <c r="AM10" s="20" t="e">
        <f>#REF!/#REF!</f>
        <v>#REF!</v>
      </c>
      <c r="AN10" s="20" t="e">
        <f>#REF!/#REF!</f>
        <v>#REF!</v>
      </c>
      <c r="AO10" s="20" t="e">
        <f>(#REF!+#REF!)/#REF!</f>
        <v>#REF!</v>
      </c>
      <c r="AP10" s="20" t="e">
        <f>#REF!/#REF!</f>
        <v>#REF!</v>
      </c>
      <c r="AQ10" s="20" t="e">
        <f>#REF!/#REF!</f>
        <v>#REF!</v>
      </c>
      <c r="AR10" s="20" t="e">
        <f>#REF!/#REF!</f>
        <v>#REF!</v>
      </c>
      <c r="AS10" s="23" t="e">
        <f>#REF!/#REF!</f>
        <v>#REF!</v>
      </c>
    </row>
    <row r="11" spans="1:50" hidden="1" x14ac:dyDescent="0.35">
      <c r="A11" s="33" t="s">
        <v>67</v>
      </c>
      <c r="B11" s="33"/>
      <c r="C11" s="17">
        <v>11689.28246</v>
      </c>
      <c r="D11" s="18" t="e">
        <f>#REF!/$C11</f>
        <v>#REF!</v>
      </c>
      <c r="E11" s="19" t="e">
        <f>#REF!/$C11</f>
        <v>#REF!</v>
      </c>
      <c r="F11" s="19" t="e">
        <f>#REF!/$C11</f>
        <v>#REF!</v>
      </c>
      <c r="G11" s="19" t="e">
        <f>#REF!/$C11</f>
        <v>#REF!</v>
      </c>
      <c r="H11" s="19" t="e">
        <f>#REF!/$C11</f>
        <v>#REF!</v>
      </c>
      <c r="I11" s="19" t="e">
        <f>#REF!/$C11</f>
        <v>#REF!</v>
      </c>
      <c r="J11" s="19" t="e">
        <f>#REF!/$C11</f>
        <v>#REF!</v>
      </c>
      <c r="K11" s="19" t="e">
        <f>#REF!/$C11</f>
        <v>#REF!</v>
      </c>
      <c r="L11" s="20" t="e">
        <f>#REF!/#REF!</f>
        <v>#REF!</v>
      </c>
      <c r="M11" s="20" t="e">
        <f>#REF!/#REF!</f>
        <v>#REF!</v>
      </c>
      <c r="N11" s="21">
        <v>0.19719999999999999</v>
      </c>
      <c r="O11" s="22">
        <v>10440.709999999999</v>
      </c>
      <c r="P11" s="21">
        <v>0.54270000000000007</v>
      </c>
      <c r="Q11" s="17">
        <v>7929.95</v>
      </c>
      <c r="R11" s="20" t="e">
        <f>Q11/#REF!</f>
        <v>#REF!</v>
      </c>
      <c r="S11" s="17">
        <v>3624.8218754</v>
      </c>
      <c r="T11" s="20" t="e">
        <f>S11/#REF!</f>
        <v>#REF!</v>
      </c>
      <c r="U11" s="17">
        <v>1694.6059226</v>
      </c>
      <c r="V11" s="20" t="e">
        <f>U11/#REF!</f>
        <v>#REF!</v>
      </c>
      <c r="W11" s="17">
        <v>322.27109402000002</v>
      </c>
      <c r="X11" s="20" t="e">
        <f>W11/#REF!</f>
        <v>#REF!</v>
      </c>
      <c r="Y11" s="17">
        <v>4895.71</v>
      </c>
      <c r="Z11" s="23" t="e">
        <f>Y11/#REF!</f>
        <v>#REF!</v>
      </c>
      <c r="AA11" s="17">
        <v>9919.94</v>
      </c>
      <c r="AB11" s="23" t="e">
        <f>AA11/#REF!</f>
        <v>#REF!</v>
      </c>
      <c r="AC11" s="20" t="e">
        <f>#REF!/#REF!</f>
        <v>#REF!</v>
      </c>
      <c r="AD11" s="20" t="e">
        <f>#REF!/#REF!</f>
        <v>#REF!</v>
      </c>
      <c r="AE11" s="20" t="e">
        <f>#REF!/#REF!</f>
        <v>#REF!</v>
      </c>
      <c r="AF11" s="20" t="e">
        <f>#REF!/#REF!</f>
        <v>#REF!</v>
      </c>
      <c r="AG11" s="20" t="e">
        <f>#REF!/#REF!</f>
        <v>#REF!</v>
      </c>
      <c r="AH11" s="20" t="e">
        <f>#REF!/#REF!</f>
        <v>#REF!</v>
      </c>
      <c r="AI11" s="20" t="e">
        <f>#REF!/#REF!</f>
        <v>#REF!</v>
      </c>
      <c r="AJ11" s="20" t="e">
        <f>#REF!/#REF!</f>
        <v>#REF!</v>
      </c>
      <c r="AK11" s="20" t="e">
        <f>#REF!/#REF!</f>
        <v>#REF!</v>
      </c>
      <c r="AL11" s="23" t="e">
        <f>#REF!/#REF!</f>
        <v>#REF!</v>
      </c>
      <c r="AM11" s="20" t="e">
        <f>#REF!/#REF!</f>
        <v>#REF!</v>
      </c>
      <c r="AN11" s="20" t="e">
        <f>#REF!/#REF!</f>
        <v>#REF!</v>
      </c>
      <c r="AO11" s="20" t="e">
        <f>(#REF!+#REF!)/#REF!</f>
        <v>#REF!</v>
      </c>
      <c r="AP11" s="20" t="e">
        <f>#REF!/#REF!</f>
        <v>#REF!</v>
      </c>
      <c r="AQ11" s="20" t="e">
        <f>#REF!/#REF!</f>
        <v>#REF!</v>
      </c>
      <c r="AR11" s="20" t="e">
        <f>#REF!/#REF!</f>
        <v>#REF!</v>
      </c>
      <c r="AS11" s="23" t="e">
        <f>#REF!/#REF!</f>
        <v>#REF!</v>
      </c>
    </row>
    <row r="12" spans="1:50" hidden="1" x14ac:dyDescent="0.35">
      <c r="A12" s="33" t="s">
        <v>68</v>
      </c>
      <c r="B12" s="33"/>
      <c r="C12" s="17">
        <v>7918.9453561</v>
      </c>
      <c r="D12" s="18" t="e">
        <f>#REF!/$C12</f>
        <v>#REF!</v>
      </c>
      <c r="E12" s="19" t="e">
        <f>#REF!/$C12</f>
        <v>#REF!</v>
      </c>
      <c r="F12" s="19" t="e">
        <f>#REF!/$C12</f>
        <v>#REF!</v>
      </c>
      <c r="G12" s="19" t="e">
        <f>#REF!/$C12</f>
        <v>#REF!</v>
      </c>
      <c r="H12" s="19" t="e">
        <f>#REF!/$C12</f>
        <v>#REF!</v>
      </c>
      <c r="I12" s="19" t="e">
        <f>#REF!/$C12</f>
        <v>#REF!</v>
      </c>
      <c r="J12" s="19" t="e">
        <f>#REF!/$C12</f>
        <v>#REF!</v>
      </c>
      <c r="K12" s="19" t="e">
        <f>#REF!/$C12</f>
        <v>#REF!</v>
      </c>
      <c r="L12" s="20" t="e">
        <f>#REF!/#REF!</f>
        <v>#REF!</v>
      </c>
      <c r="M12" s="20" t="e">
        <f>#REF!/#REF!</f>
        <v>#REF!</v>
      </c>
      <c r="N12" s="21">
        <v>0.25700000000000001</v>
      </c>
      <c r="O12" s="22">
        <v>26140.22</v>
      </c>
      <c r="P12" s="21">
        <v>0.56330000000000002</v>
      </c>
      <c r="Q12" s="17">
        <v>3156.33</v>
      </c>
      <c r="R12" s="20" t="e">
        <f>Q12/#REF!</f>
        <v>#REF!</v>
      </c>
      <c r="S12" s="17">
        <v>1111.0349893</v>
      </c>
      <c r="T12" s="20" t="e">
        <f>S12/#REF!</f>
        <v>#REF!</v>
      </c>
      <c r="U12" s="17">
        <v>554.73188381</v>
      </c>
      <c r="V12" s="20" t="e">
        <f>U12/#REF!</f>
        <v>#REF!</v>
      </c>
      <c r="W12" s="17">
        <v>176.79253478000001</v>
      </c>
      <c r="X12" s="20" t="e">
        <f>W12/#REF!</f>
        <v>#REF!</v>
      </c>
      <c r="Y12" s="17">
        <v>1520.85</v>
      </c>
      <c r="Z12" s="23" t="e">
        <f>Y12/#REF!</f>
        <v>#REF!</v>
      </c>
      <c r="AA12" s="17">
        <v>5571.11</v>
      </c>
      <c r="AB12" s="23" t="e">
        <f>AA12/#REF!</f>
        <v>#REF!</v>
      </c>
      <c r="AC12" s="20" t="e">
        <f>#REF!/#REF!</f>
        <v>#REF!</v>
      </c>
      <c r="AD12" s="20" t="e">
        <f>#REF!/#REF!</f>
        <v>#REF!</v>
      </c>
      <c r="AE12" s="20" t="e">
        <f>#REF!/#REF!</f>
        <v>#REF!</v>
      </c>
      <c r="AF12" s="20" t="e">
        <f>#REF!/#REF!</f>
        <v>#REF!</v>
      </c>
      <c r="AG12" s="20" t="e">
        <f>#REF!/#REF!</f>
        <v>#REF!</v>
      </c>
      <c r="AH12" s="20" t="e">
        <f>#REF!/#REF!</f>
        <v>#REF!</v>
      </c>
      <c r="AI12" s="20" t="e">
        <f>#REF!/#REF!</f>
        <v>#REF!</v>
      </c>
      <c r="AJ12" s="20" t="e">
        <f>#REF!/#REF!</f>
        <v>#REF!</v>
      </c>
      <c r="AK12" s="20" t="e">
        <f>#REF!/#REF!</f>
        <v>#REF!</v>
      </c>
      <c r="AL12" s="23" t="e">
        <f>#REF!/#REF!</f>
        <v>#REF!</v>
      </c>
      <c r="AM12" s="20" t="e">
        <f>#REF!/#REF!</f>
        <v>#REF!</v>
      </c>
      <c r="AN12" s="20" t="e">
        <f>#REF!/#REF!</f>
        <v>#REF!</v>
      </c>
      <c r="AO12" s="20" t="e">
        <f>(#REF!+#REF!)/#REF!</f>
        <v>#REF!</v>
      </c>
      <c r="AP12" s="20" t="e">
        <f>#REF!/#REF!</f>
        <v>#REF!</v>
      </c>
      <c r="AQ12" s="20" t="e">
        <f>#REF!/#REF!</f>
        <v>#REF!</v>
      </c>
      <c r="AR12" s="20" t="e">
        <f>#REF!/#REF!</f>
        <v>#REF!</v>
      </c>
      <c r="AS12" s="23" t="e">
        <f>#REF!/#REF!</f>
        <v>#REF!</v>
      </c>
    </row>
    <row r="13" spans="1:50" ht="29" hidden="1" x14ac:dyDescent="0.35">
      <c r="A13" s="33" t="s">
        <v>69</v>
      </c>
      <c r="B13" s="33"/>
      <c r="C13" s="17">
        <v>10785.453668</v>
      </c>
      <c r="D13" s="18" t="e">
        <f>#REF!/$C13</f>
        <v>#REF!</v>
      </c>
      <c r="E13" s="19" t="e">
        <f>#REF!/$C13</f>
        <v>#REF!</v>
      </c>
      <c r="F13" s="19" t="e">
        <f>#REF!/$C13</f>
        <v>#REF!</v>
      </c>
      <c r="G13" s="19" t="e">
        <f>#REF!/$C13</f>
        <v>#REF!</v>
      </c>
      <c r="H13" s="19" t="e">
        <f>#REF!/$C13</f>
        <v>#REF!</v>
      </c>
      <c r="I13" s="19" t="e">
        <f>#REF!/$C13</f>
        <v>#REF!</v>
      </c>
      <c r="J13" s="19" t="e">
        <f>#REF!/$C13</f>
        <v>#REF!</v>
      </c>
      <c r="K13" s="19" t="e">
        <f>#REF!/$C13</f>
        <v>#REF!</v>
      </c>
      <c r="L13" s="20" t="e">
        <f>#REF!/#REF!</f>
        <v>#REF!</v>
      </c>
      <c r="M13" s="20" t="e">
        <f>#REF!/#REF!</f>
        <v>#REF!</v>
      </c>
      <c r="N13" s="21">
        <v>0.19239999999999999</v>
      </c>
      <c r="O13" s="22">
        <v>26404.55</v>
      </c>
      <c r="P13" s="21">
        <v>0.60619999999999996</v>
      </c>
      <c r="Q13" s="17">
        <v>4056.49</v>
      </c>
      <c r="R13" s="20" t="e">
        <f>Q13/#REF!</f>
        <v>#REF!</v>
      </c>
      <c r="S13" s="17">
        <v>1354.1517593999999</v>
      </c>
      <c r="T13" s="20" t="e">
        <f>S13/#REF!</f>
        <v>#REF!</v>
      </c>
      <c r="U13" s="17">
        <v>500.60973883000003</v>
      </c>
      <c r="V13" s="20" t="e">
        <f>U13/#REF!</f>
        <v>#REF!</v>
      </c>
      <c r="W13" s="17">
        <v>342.70776668000002</v>
      </c>
      <c r="X13" s="20" t="e">
        <f>W13/#REF!</f>
        <v>#REF!</v>
      </c>
      <c r="Y13" s="17">
        <v>1803.03</v>
      </c>
      <c r="Z13" s="23" t="e">
        <f>Y13/#REF!</f>
        <v>#REF!</v>
      </c>
      <c r="AA13" s="17">
        <v>6853.45</v>
      </c>
      <c r="AB13" s="23" t="e">
        <f>AA13/#REF!</f>
        <v>#REF!</v>
      </c>
      <c r="AC13" s="20" t="e">
        <f>#REF!/#REF!</f>
        <v>#REF!</v>
      </c>
      <c r="AD13" s="20" t="e">
        <f>#REF!/#REF!</f>
        <v>#REF!</v>
      </c>
      <c r="AE13" s="20" t="e">
        <f>#REF!/#REF!</f>
        <v>#REF!</v>
      </c>
      <c r="AF13" s="20" t="e">
        <f>#REF!/#REF!</f>
        <v>#REF!</v>
      </c>
      <c r="AG13" s="20" t="e">
        <f>#REF!/#REF!</f>
        <v>#REF!</v>
      </c>
      <c r="AH13" s="20" t="e">
        <f>#REF!/#REF!</f>
        <v>#REF!</v>
      </c>
      <c r="AI13" s="20" t="e">
        <f>#REF!/#REF!</f>
        <v>#REF!</v>
      </c>
      <c r="AJ13" s="20" t="e">
        <f>#REF!/#REF!</f>
        <v>#REF!</v>
      </c>
      <c r="AK13" s="20" t="e">
        <f>#REF!/#REF!</f>
        <v>#REF!</v>
      </c>
      <c r="AL13" s="23" t="e">
        <f>#REF!/#REF!</f>
        <v>#REF!</v>
      </c>
      <c r="AM13" s="20" t="e">
        <f>#REF!/#REF!</f>
        <v>#REF!</v>
      </c>
      <c r="AN13" s="20" t="e">
        <f>#REF!/#REF!</f>
        <v>#REF!</v>
      </c>
      <c r="AO13" s="20" t="e">
        <f>(#REF!+#REF!)/#REF!</f>
        <v>#REF!</v>
      </c>
      <c r="AP13" s="20" t="e">
        <f>#REF!/#REF!</f>
        <v>#REF!</v>
      </c>
      <c r="AQ13" s="20" t="e">
        <f>#REF!/#REF!</f>
        <v>#REF!</v>
      </c>
      <c r="AR13" s="20" t="e">
        <f>#REF!/#REF!</f>
        <v>#REF!</v>
      </c>
      <c r="AS13" s="23" t="e">
        <f>#REF!/#REF!</f>
        <v>#REF!</v>
      </c>
    </row>
    <row r="14" spans="1:50" hidden="1" x14ac:dyDescent="0.35">
      <c r="A14" s="33" t="s">
        <v>70</v>
      </c>
      <c r="B14" s="33"/>
      <c r="C14" s="17">
        <v>9960.9276499999996</v>
      </c>
      <c r="D14" s="18" t="e">
        <f>#REF!/$C14</f>
        <v>#REF!</v>
      </c>
      <c r="E14" s="19" t="e">
        <f>#REF!/$C14</f>
        <v>#REF!</v>
      </c>
      <c r="F14" s="19" t="e">
        <f>#REF!/$C14</f>
        <v>#REF!</v>
      </c>
      <c r="G14" s="19" t="e">
        <f>#REF!/$C14</f>
        <v>#REF!</v>
      </c>
      <c r="H14" s="19" t="e">
        <f>#REF!/$C14</f>
        <v>#REF!</v>
      </c>
      <c r="I14" s="19" t="e">
        <f>#REF!/$C14</f>
        <v>#REF!</v>
      </c>
      <c r="J14" s="19" t="e">
        <f>#REF!/$C14</f>
        <v>#REF!</v>
      </c>
      <c r="K14" s="19" t="e">
        <f>#REF!/$C14</f>
        <v>#REF!</v>
      </c>
      <c r="L14" s="20" t="e">
        <f>#REF!/#REF!</f>
        <v>#REF!</v>
      </c>
      <c r="M14" s="20" t="e">
        <f>#REF!/#REF!</f>
        <v>#REF!</v>
      </c>
      <c r="N14" s="21">
        <v>0.2167</v>
      </c>
      <c r="O14" s="22">
        <v>26425.18</v>
      </c>
      <c r="P14" s="21">
        <v>0.62</v>
      </c>
      <c r="Q14" s="17">
        <v>4006.97</v>
      </c>
      <c r="R14" s="20" t="e">
        <f>Q14/#REF!</f>
        <v>#REF!</v>
      </c>
      <c r="S14" s="17">
        <v>1319.2789514000001</v>
      </c>
      <c r="T14" s="20" t="e">
        <f>S14/#REF!</f>
        <v>#REF!</v>
      </c>
      <c r="U14" s="17">
        <v>617.81958296000005</v>
      </c>
      <c r="V14" s="20" t="e">
        <f>U14/#REF!</f>
        <v>#REF!</v>
      </c>
      <c r="W14" s="17">
        <v>284.08682112999998</v>
      </c>
      <c r="X14" s="20" t="e">
        <f>W14/#REF!</f>
        <v>#REF!</v>
      </c>
      <c r="Y14" s="17">
        <v>1800.42</v>
      </c>
      <c r="Z14" s="23" t="e">
        <f>Y14/#REF!</f>
        <v>#REF!</v>
      </c>
      <c r="AA14" s="17">
        <v>6808.54</v>
      </c>
      <c r="AB14" s="23" t="e">
        <f>AA14/#REF!</f>
        <v>#REF!</v>
      </c>
      <c r="AC14" s="20" t="e">
        <f>#REF!/#REF!</f>
        <v>#REF!</v>
      </c>
      <c r="AD14" s="20" t="e">
        <f>#REF!/#REF!</f>
        <v>#REF!</v>
      </c>
      <c r="AE14" s="20" t="e">
        <f>#REF!/#REF!</f>
        <v>#REF!</v>
      </c>
      <c r="AF14" s="20" t="e">
        <f>#REF!/#REF!</f>
        <v>#REF!</v>
      </c>
      <c r="AG14" s="20" t="e">
        <f>#REF!/#REF!</f>
        <v>#REF!</v>
      </c>
      <c r="AH14" s="20" t="e">
        <f>#REF!/#REF!</f>
        <v>#REF!</v>
      </c>
      <c r="AI14" s="20" t="e">
        <f>#REF!/#REF!</f>
        <v>#REF!</v>
      </c>
      <c r="AJ14" s="20" t="e">
        <f>#REF!/#REF!</f>
        <v>#REF!</v>
      </c>
      <c r="AK14" s="20" t="e">
        <f>#REF!/#REF!</f>
        <v>#REF!</v>
      </c>
      <c r="AL14" s="23" t="e">
        <f>#REF!/#REF!</f>
        <v>#REF!</v>
      </c>
      <c r="AM14" s="20" t="e">
        <f>#REF!/#REF!</f>
        <v>#REF!</v>
      </c>
      <c r="AN14" s="20" t="e">
        <f>#REF!/#REF!</f>
        <v>#REF!</v>
      </c>
      <c r="AO14" s="20" t="e">
        <f>(#REF!+#REF!)/#REF!</f>
        <v>#REF!</v>
      </c>
      <c r="AP14" s="20" t="e">
        <f>#REF!/#REF!</f>
        <v>#REF!</v>
      </c>
      <c r="AQ14" s="20" t="e">
        <f>#REF!/#REF!</f>
        <v>#REF!</v>
      </c>
      <c r="AR14" s="20" t="e">
        <f>#REF!/#REF!</f>
        <v>#REF!</v>
      </c>
      <c r="AS14" s="23" t="e">
        <f>#REF!/#REF!</f>
        <v>#REF!</v>
      </c>
    </row>
    <row r="15" spans="1:50" hidden="1" x14ac:dyDescent="0.35">
      <c r="A15" s="33" t="s">
        <v>71</v>
      </c>
      <c r="B15" s="33"/>
      <c r="C15" s="17">
        <v>1057.9165072000001</v>
      </c>
      <c r="D15" s="18" t="e">
        <f>#REF!/$C15</f>
        <v>#REF!</v>
      </c>
      <c r="E15" s="19" t="e">
        <f>#REF!/$C15</f>
        <v>#REF!</v>
      </c>
      <c r="F15" s="19" t="e">
        <f>#REF!/$C15</f>
        <v>#REF!</v>
      </c>
      <c r="G15" s="19" t="e">
        <f>#REF!/$C15</f>
        <v>#REF!</v>
      </c>
      <c r="H15" s="19" t="e">
        <f>#REF!/$C15</f>
        <v>#REF!</v>
      </c>
      <c r="I15" s="19" t="e">
        <f>#REF!/$C15</f>
        <v>#REF!</v>
      </c>
      <c r="J15" s="19" t="e">
        <f>#REF!/$C15</f>
        <v>#REF!</v>
      </c>
      <c r="K15" s="19" t="e">
        <f>#REF!/$C15</f>
        <v>#REF!</v>
      </c>
      <c r="L15" s="20" t="e">
        <f>#REF!/#REF!</f>
        <v>#REF!</v>
      </c>
      <c r="M15" s="20" t="e">
        <f>#REF!/#REF!</f>
        <v>#REF!</v>
      </c>
      <c r="N15" s="21">
        <v>0.12300000000000001</v>
      </c>
      <c r="O15" s="22">
        <v>23061.21</v>
      </c>
      <c r="P15" s="21">
        <v>0.55159999999999998</v>
      </c>
      <c r="Q15" s="17">
        <v>205.21</v>
      </c>
      <c r="R15" s="20" t="e">
        <f>Q15/#REF!</f>
        <v>#REF!</v>
      </c>
      <c r="S15" s="17">
        <v>343.55174212999998</v>
      </c>
      <c r="T15" s="20" t="e">
        <f>S15/#REF!</f>
        <v>#REF!</v>
      </c>
      <c r="U15" s="17">
        <v>47.124079565999999</v>
      </c>
      <c r="V15" s="20" t="e">
        <f>U15/#REF!</f>
        <v>#REF!</v>
      </c>
      <c r="W15" s="17">
        <v>4.5253373195000002</v>
      </c>
      <c r="X15" s="20" t="e">
        <f>W15/#REF!</f>
        <v>#REF!</v>
      </c>
      <c r="Y15" s="17">
        <v>88.24</v>
      </c>
      <c r="Z15" s="23" t="e">
        <f>Y15/#REF!</f>
        <v>#REF!</v>
      </c>
      <c r="AA15" s="17">
        <v>271.17</v>
      </c>
      <c r="AB15" s="23" t="e">
        <f>AA15/#REF!</f>
        <v>#REF!</v>
      </c>
      <c r="AC15" s="20" t="e">
        <f>#REF!/#REF!</f>
        <v>#REF!</v>
      </c>
      <c r="AD15" s="20" t="e">
        <f>#REF!/#REF!</f>
        <v>#REF!</v>
      </c>
      <c r="AE15" s="20" t="e">
        <f>#REF!/#REF!</f>
        <v>#REF!</v>
      </c>
      <c r="AF15" s="20" t="e">
        <f>#REF!/#REF!</f>
        <v>#REF!</v>
      </c>
      <c r="AG15" s="20" t="e">
        <f>#REF!/#REF!</f>
        <v>#REF!</v>
      </c>
      <c r="AH15" s="20" t="e">
        <f>#REF!/#REF!</f>
        <v>#REF!</v>
      </c>
      <c r="AI15" s="20" t="e">
        <f>#REF!/#REF!</f>
        <v>#REF!</v>
      </c>
      <c r="AJ15" s="20" t="e">
        <f>#REF!/#REF!</f>
        <v>#REF!</v>
      </c>
      <c r="AK15" s="20" t="e">
        <f>#REF!/#REF!</f>
        <v>#REF!</v>
      </c>
      <c r="AL15" s="23" t="e">
        <f>#REF!/#REF!</f>
        <v>#REF!</v>
      </c>
      <c r="AM15" s="20" t="e">
        <f>#REF!/#REF!</f>
        <v>#REF!</v>
      </c>
      <c r="AN15" s="20" t="e">
        <f>#REF!/#REF!</f>
        <v>#REF!</v>
      </c>
      <c r="AO15" s="20" t="e">
        <f>(#REF!+#REF!)/#REF!</f>
        <v>#REF!</v>
      </c>
      <c r="AP15" s="20" t="e">
        <f>#REF!/#REF!</f>
        <v>#REF!</v>
      </c>
      <c r="AQ15" s="20" t="e">
        <f>#REF!/#REF!</f>
        <v>#REF!</v>
      </c>
      <c r="AR15" s="20" t="e">
        <f>#REF!/#REF!</f>
        <v>#REF!</v>
      </c>
      <c r="AS15" s="23" t="e">
        <f>#REF!/#REF!</f>
        <v>#REF!</v>
      </c>
    </row>
    <row r="16" spans="1:50" ht="29" hidden="1" x14ac:dyDescent="0.35">
      <c r="A16" s="33" t="s">
        <v>72</v>
      </c>
      <c r="B16" s="33"/>
      <c r="C16" s="17">
        <v>11221.500192</v>
      </c>
      <c r="D16" s="18" t="e">
        <f>#REF!/$C16</f>
        <v>#REF!</v>
      </c>
      <c r="E16" s="19" t="e">
        <f>#REF!/$C16</f>
        <v>#REF!</v>
      </c>
      <c r="F16" s="19" t="e">
        <f>#REF!/$C16</f>
        <v>#REF!</v>
      </c>
      <c r="G16" s="19" t="e">
        <f>#REF!/$C16</f>
        <v>#REF!</v>
      </c>
      <c r="H16" s="19" t="e">
        <f>#REF!/$C16</f>
        <v>#REF!</v>
      </c>
      <c r="I16" s="19" t="e">
        <f>#REF!/$C16</f>
        <v>#REF!</v>
      </c>
      <c r="J16" s="19" t="e">
        <f>#REF!/$C16</f>
        <v>#REF!</v>
      </c>
      <c r="K16" s="19" t="e">
        <f>#REF!/$C16</f>
        <v>#REF!</v>
      </c>
      <c r="L16" s="20" t="e">
        <f>#REF!/#REF!</f>
        <v>#REF!</v>
      </c>
      <c r="M16" s="20" t="e">
        <f>#REF!/#REF!</f>
        <v>#REF!</v>
      </c>
      <c r="N16" s="21">
        <v>0.23129999999999998</v>
      </c>
      <c r="O16" s="22">
        <v>33139.54</v>
      </c>
      <c r="P16" s="21">
        <v>0.59470000000000001</v>
      </c>
      <c r="Q16" s="17">
        <v>4025.48</v>
      </c>
      <c r="R16" s="20" t="e">
        <f>Q16/#REF!</f>
        <v>#REF!</v>
      </c>
      <c r="S16" s="17">
        <v>1296.1239828</v>
      </c>
      <c r="T16" s="20" t="e">
        <f>S16/#REF!</f>
        <v>#REF!</v>
      </c>
      <c r="U16" s="17">
        <v>441.82812028000001</v>
      </c>
      <c r="V16" s="20" t="e">
        <f>U16/#REF!</f>
        <v>#REF!</v>
      </c>
      <c r="W16" s="17">
        <v>435.41958598999997</v>
      </c>
      <c r="X16" s="20" t="e">
        <f>W16/#REF!</f>
        <v>#REF!</v>
      </c>
      <c r="Y16" s="17">
        <v>1489.43</v>
      </c>
      <c r="Z16" s="23" t="e">
        <f>Y16/#REF!</f>
        <v>#REF!</v>
      </c>
      <c r="AA16" s="17">
        <v>6517.88</v>
      </c>
      <c r="AB16" s="23" t="e">
        <f>AA16/#REF!</f>
        <v>#REF!</v>
      </c>
      <c r="AC16" s="20" t="e">
        <f>#REF!/#REF!</f>
        <v>#REF!</v>
      </c>
      <c r="AD16" s="20" t="e">
        <f>#REF!/#REF!</f>
        <v>#REF!</v>
      </c>
      <c r="AE16" s="20" t="e">
        <f>#REF!/#REF!</f>
        <v>#REF!</v>
      </c>
      <c r="AF16" s="20" t="e">
        <f>#REF!/#REF!</f>
        <v>#REF!</v>
      </c>
      <c r="AG16" s="20" t="e">
        <f>#REF!/#REF!</f>
        <v>#REF!</v>
      </c>
      <c r="AH16" s="20" t="e">
        <f>#REF!/#REF!</f>
        <v>#REF!</v>
      </c>
      <c r="AI16" s="20" t="e">
        <f>#REF!/#REF!</f>
        <v>#REF!</v>
      </c>
      <c r="AJ16" s="20" t="e">
        <f>#REF!/#REF!</f>
        <v>#REF!</v>
      </c>
      <c r="AK16" s="20" t="e">
        <f>#REF!/#REF!</f>
        <v>#REF!</v>
      </c>
      <c r="AL16" s="23" t="e">
        <f>#REF!/#REF!</f>
        <v>#REF!</v>
      </c>
      <c r="AM16" s="20" t="e">
        <f>#REF!/#REF!</f>
        <v>#REF!</v>
      </c>
      <c r="AN16" s="20" t="e">
        <f>#REF!/#REF!</f>
        <v>#REF!</v>
      </c>
      <c r="AO16" s="20" t="e">
        <f>(#REF!+#REF!)/#REF!</f>
        <v>#REF!</v>
      </c>
      <c r="AP16" s="20" t="e">
        <f>#REF!/#REF!</f>
        <v>#REF!</v>
      </c>
      <c r="AQ16" s="20" t="e">
        <f>#REF!/#REF!</f>
        <v>#REF!</v>
      </c>
      <c r="AR16" s="20" t="e">
        <f>#REF!/#REF!</f>
        <v>#REF!</v>
      </c>
      <c r="AS16" s="23" t="e">
        <f>#REF!/#REF!</f>
        <v>#REF!</v>
      </c>
    </row>
    <row r="17" spans="1:45" hidden="1" x14ac:dyDescent="0.35">
      <c r="A17" s="33" t="s">
        <v>73</v>
      </c>
      <c r="B17" s="33"/>
      <c r="C17" s="17">
        <v>12165.199860999999</v>
      </c>
      <c r="D17" s="18" t="e">
        <f>#REF!/$C17</f>
        <v>#REF!</v>
      </c>
      <c r="E17" s="19" t="e">
        <f>#REF!/$C17</f>
        <v>#REF!</v>
      </c>
      <c r="F17" s="19" t="e">
        <f>#REF!/$C17</f>
        <v>#REF!</v>
      </c>
      <c r="G17" s="19" t="e">
        <f>#REF!/$C17</f>
        <v>#REF!</v>
      </c>
      <c r="H17" s="19" t="e">
        <f>#REF!/$C17</f>
        <v>#REF!</v>
      </c>
      <c r="I17" s="19" t="e">
        <f>#REF!/$C17</f>
        <v>#REF!</v>
      </c>
      <c r="J17" s="19" t="e">
        <f>#REF!/$C17</f>
        <v>#REF!</v>
      </c>
      <c r="K17" s="19" t="e">
        <f>#REF!/$C17</f>
        <v>#REF!</v>
      </c>
      <c r="L17" s="20" t="e">
        <f>#REF!/#REF!</f>
        <v>#REF!</v>
      </c>
      <c r="M17" s="20" t="e">
        <f>#REF!/#REF!</f>
        <v>#REF!</v>
      </c>
      <c r="N17" s="21">
        <v>0.124</v>
      </c>
      <c r="O17" s="22">
        <v>54834.43</v>
      </c>
      <c r="P17" s="21">
        <v>0.57350000000000001</v>
      </c>
      <c r="Q17" s="17">
        <v>3303.47</v>
      </c>
      <c r="R17" s="20" t="e">
        <f>Q17/#REF!</f>
        <v>#REF!</v>
      </c>
      <c r="S17" s="17">
        <v>114.70912082</v>
      </c>
      <c r="T17" s="20" t="e">
        <f>S17/#REF!</f>
        <v>#REF!</v>
      </c>
      <c r="U17" s="17">
        <v>83.795264623999998</v>
      </c>
      <c r="V17" s="20" t="e">
        <f>U17/#REF!</f>
        <v>#REF!</v>
      </c>
      <c r="W17" s="17">
        <v>256</v>
      </c>
      <c r="X17" s="20" t="e">
        <f>W17/#REF!</f>
        <v>#REF!</v>
      </c>
      <c r="Y17" s="17">
        <v>2069.31</v>
      </c>
      <c r="Z17" s="23" t="e">
        <f>Y17/#REF!</f>
        <v>#REF!</v>
      </c>
      <c r="AA17" s="17">
        <v>4453.46</v>
      </c>
      <c r="AB17" s="23" t="e">
        <f>AA17/#REF!</f>
        <v>#REF!</v>
      </c>
      <c r="AC17" s="20" t="e">
        <f>#REF!/#REF!</f>
        <v>#REF!</v>
      </c>
      <c r="AD17" s="20" t="e">
        <f>#REF!/#REF!</f>
        <v>#REF!</v>
      </c>
      <c r="AE17" s="20" t="e">
        <f>#REF!/#REF!</f>
        <v>#REF!</v>
      </c>
      <c r="AF17" s="20" t="e">
        <f>#REF!/#REF!</f>
        <v>#REF!</v>
      </c>
      <c r="AG17" s="20" t="e">
        <f>#REF!/#REF!</f>
        <v>#REF!</v>
      </c>
      <c r="AH17" s="20" t="e">
        <f>#REF!/#REF!</f>
        <v>#REF!</v>
      </c>
      <c r="AI17" s="20" t="e">
        <f>#REF!/#REF!</f>
        <v>#REF!</v>
      </c>
      <c r="AJ17" s="20" t="e">
        <f>#REF!/#REF!</f>
        <v>#REF!</v>
      </c>
      <c r="AK17" s="20" t="e">
        <f>#REF!/#REF!</f>
        <v>#REF!</v>
      </c>
      <c r="AL17" s="23" t="e">
        <f>#REF!/#REF!</f>
        <v>#REF!</v>
      </c>
      <c r="AM17" s="20" t="e">
        <f>#REF!/#REF!</f>
        <v>#REF!</v>
      </c>
      <c r="AN17" s="20" t="e">
        <f>#REF!/#REF!</f>
        <v>#REF!</v>
      </c>
      <c r="AO17" s="20" t="e">
        <f>(#REF!+#REF!)/#REF!</f>
        <v>#REF!</v>
      </c>
      <c r="AP17" s="20" t="e">
        <f>#REF!/#REF!</f>
        <v>#REF!</v>
      </c>
      <c r="AQ17" s="20" t="e">
        <f>#REF!/#REF!</f>
        <v>#REF!</v>
      </c>
      <c r="AR17" s="20" t="e">
        <f>#REF!/#REF!</f>
        <v>#REF!</v>
      </c>
      <c r="AS17" s="23" t="e">
        <f>#REF!/#REF!</f>
        <v>#REF!</v>
      </c>
    </row>
    <row r="18" spans="1:45" hidden="1" x14ac:dyDescent="0.35">
      <c r="A18" s="33" t="s">
        <v>74</v>
      </c>
      <c r="B18" s="33"/>
      <c r="C18" s="17">
        <v>6630</v>
      </c>
      <c r="D18" s="18" t="e">
        <f>#REF!/$C18</f>
        <v>#REF!</v>
      </c>
      <c r="E18" s="19" t="e">
        <f>#REF!/$C18</f>
        <v>#REF!</v>
      </c>
      <c r="F18" s="19" t="e">
        <f>#REF!/$C18</f>
        <v>#REF!</v>
      </c>
      <c r="G18" s="19" t="e">
        <f>#REF!/$C18</f>
        <v>#REF!</v>
      </c>
      <c r="H18" s="19" t="e">
        <f>#REF!/$C18</f>
        <v>#REF!</v>
      </c>
      <c r="I18" s="19" t="e">
        <f>#REF!/$C18</f>
        <v>#REF!</v>
      </c>
      <c r="J18" s="19" t="e">
        <f>#REF!/$C18</f>
        <v>#REF!</v>
      </c>
      <c r="K18" s="19" t="e">
        <f>#REF!/$C18</f>
        <v>#REF!</v>
      </c>
      <c r="L18" s="20" t="e">
        <f>#REF!/#REF!</f>
        <v>#REF!</v>
      </c>
      <c r="M18" s="20" t="e">
        <f>#REF!/#REF!</f>
        <v>#REF!</v>
      </c>
      <c r="N18" s="21">
        <v>0.14910000000000001</v>
      </c>
      <c r="O18" s="22">
        <v>44928.57</v>
      </c>
      <c r="P18" s="21">
        <v>0.71719999999999995</v>
      </c>
      <c r="Q18" s="17">
        <v>1258</v>
      </c>
      <c r="R18" s="20" t="e">
        <f>Q18/#REF!</f>
        <v>#REF!</v>
      </c>
      <c r="S18" s="17">
        <v>175</v>
      </c>
      <c r="T18" s="20" t="e">
        <f>S18/#REF!</f>
        <v>#REF!</v>
      </c>
      <c r="U18" s="17">
        <v>91</v>
      </c>
      <c r="V18" s="20" t="e">
        <f>U18/#REF!</f>
        <v>#REF!</v>
      </c>
      <c r="W18" s="17">
        <v>239</v>
      </c>
      <c r="X18" s="20" t="e">
        <f>W18/#REF!</f>
        <v>#REF!</v>
      </c>
      <c r="Y18" s="17">
        <v>508</v>
      </c>
      <c r="Z18" s="23" t="e">
        <f>Y18/#REF!</f>
        <v>#REF!</v>
      </c>
      <c r="AA18" s="17">
        <v>2607</v>
      </c>
      <c r="AB18" s="23" t="e">
        <f>AA18/#REF!</f>
        <v>#REF!</v>
      </c>
      <c r="AC18" s="20" t="e">
        <f>#REF!/#REF!</f>
        <v>#REF!</v>
      </c>
      <c r="AD18" s="20" t="e">
        <f>#REF!/#REF!</f>
        <v>#REF!</v>
      </c>
      <c r="AE18" s="20" t="e">
        <f>#REF!/#REF!</f>
        <v>#REF!</v>
      </c>
      <c r="AF18" s="20" t="e">
        <f>#REF!/#REF!</f>
        <v>#REF!</v>
      </c>
      <c r="AG18" s="20" t="e">
        <f>#REF!/#REF!</f>
        <v>#REF!</v>
      </c>
      <c r="AH18" s="20" t="e">
        <f>#REF!/#REF!</f>
        <v>#REF!</v>
      </c>
      <c r="AI18" s="20" t="e">
        <f>#REF!/#REF!</f>
        <v>#REF!</v>
      </c>
      <c r="AJ18" s="20" t="e">
        <f>#REF!/#REF!</f>
        <v>#REF!</v>
      </c>
      <c r="AK18" s="20" t="e">
        <f>#REF!/#REF!</f>
        <v>#REF!</v>
      </c>
      <c r="AL18" s="23" t="e">
        <f>#REF!/#REF!</f>
        <v>#REF!</v>
      </c>
      <c r="AM18" s="20" t="e">
        <f>#REF!/#REF!</f>
        <v>#REF!</v>
      </c>
      <c r="AN18" s="20" t="e">
        <f>#REF!/#REF!</f>
        <v>#REF!</v>
      </c>
      <c r="AO18" s="20" t="e">
        <f>(#REF!+#REF!)/#REF!</f>
        <v>#REF!</v>
      </c>
      <c r="AP18" s="20" t="e">
        <f>#REF!/#REF!</f>
        <v>#REF!</v>
      </c>
      <c r="AQ18" s="20" t="e">
        <f>#REF!/#REF!</f>
        <v>#REF!</v>
      </c>
      <c r="AR18" s="20" t="e">
        <f>#REF!/#REF!</f>
        <v>#REF!</v>
      </c>
      <c r="AS18" s="23" t="e">
        <f>#REF!/#REF!</f>
        <v>#REF!</v>
      </c>
    </row>
    <row r="19" spans="1:45" hidden="1" x14ac:dyDescent="0.35">
      <c r="A19" s="33" t="s">
        <v>75</v>
      </c>
      <c r="B19" s="33"/>
      <c r="C19" s="17">
        <v>5210</v>
      </c>
      <c r="D19" s="18" t="e">
        <f>#REF!/$C19</f>
        <v>#REF!</v>
      </c>
      <c r="E19" s="19" t="e">
        <f>#REF!/$C19</f>
        <v>#REF!</v>
      </c>
      <c r="F19" s="19" t="e">
        <f>#REF!/$C19</f>
        <v>#REF!</v>
      </c>
      <c r="G19" s="19" t="e">
        <f>#REF!/$C19</f>
        <v>#REF!</v>
      </c>
      <c r="H19" s="19" t="e">
        <f>#REF!/$C19</f>
        <v>#REF!</v>
      </c>
      <c r="I19" s="19" t="e">
        <f>#REF!/$C19</f>
        <v>#REF!</v>
      </c>
      <c r="J19" s="19" t="e">
        <f>#REF!/$C19</f>
        <v>#REF!</v>
      </c>
      <c r="K19" s="19" t="e">
        <f>#REF!/$C19</f>
        <v>#REF!</v>
      </c>
      <c r="L19" s="20" t="e">
        <f>#REF!/#REF!</f>
        <v>#REF!</v>
      </c>
      <c r="M19" s="20" t="e">
        <f>#REF!/#REF!</f>
        <v>#REF!</v>
      </c>
      <c r="N19" s="21">
        <v>0.20730000000000001</v>
      </c>
      <c r="O19" s="22">
        <v>25955.88</v>
      </c>
      <c r="P19" s="21">
        <v>0.56420000000000003</v>
      </c>
      <c r="Q19" s="17">
        <v>1555</v>
      </c>
      <c r="R19" s="20" t="e">
        <f>Q19/#REF!</f>
        <v>#REF!</v>
      </c>
      <c r="S19" s="17">
        <v>434</v>
      </c>
      <c r="T19" s="20" t="e">
        <f>S19/#REF!</f>
        <v>#REF!</v>
      </c>
      <c r="U19" s="17">
        <v>258</v>
      </c>
      <c r="V19" s="20" t="e">
        <f>U19/#REF!</f>
        <v>#REF!</v>
      </c>
      <c r="W19" s="17">
        <v>234</v>
      </c>
      <c r="X19" s="20" t="e">
        <f>W19/#REF!</f>
        <v>#REF!</v>
      </c>
      <c r="Y19" s="17">
        <v>776</v>
      </c>
      <c r="Z19" s="23" t="e">
        <f>Y19/#REF!</f>
        <v>#REF!</v>
      </c>
      <c r="AA19" s="17">
        <v>3092</v>
      </c>
      <c r="AB19" s="23" t="e">
        <f>AA19/#REF!</f>
        <v>#REF!</v>
      </c>
      <c r="AC19" s="20" t="e">
        <f>#REF!/#REF!</f>
        <v>#REF!</v>
      </c>
      <c r="AD19" s="20" t="e">
        <f>#REF!/#REF!</f>
        <v>#REF!</v>
      </c>
      <c r="AE19" s="20" t="e">
        <f>#REF!/#REF!</f>
        <v>#REF!</v>
      </c>
      <c r="AF19" s="20" t="e">
        <f>#REF!/#REF!</f>
        <v>#REF!</v>
      </c>
      <c r="AG19" s="20" t="e">
        <f>#REF!/#REF!</f>
        <v>#REF!</v>
      </c>
      <c r="AH19" s="20" t="e">
        <f>#REF!/#REF!</f>
        <v>#REF!</v>
      </c>
      <c r="AI19" s="20" t="e">
        <f>#REF!/#REF!</f>
        <v>#REF!</v>
      </c>
      <c r="AJ19" s="20" t="e">
        <f>#REF!/#REF!</f>
        <v>#REF!</v>
      </c>
      <c r="AK19" s="20" t="e">
        <f>#REF!/#REF!</f>
        <v>#REF!</v>
      </c>
      <c r="AL19" s="23" t="e">
        <f>#REF!/#REF!</f>
        <v>#REF!</v>
      </c>
      <c r="AM19" s="20" t="e">
        <f>#REF!/#REF!</f>
        <v>#REF!</v>
      </c>
      <c r="AN19" s="20" t="e">
        <f>#REF!/#REF!</f>
        <v>#REF!</v>
      </c>
      <c r="AO19" s="20" t="e">
        <f>(#REF!+#REF!)/#REF!</f>
        <v>#REF!</v>
      </c>
      <c r="AP19" s="20" t="e">
        <f>#REF!/#REF!</f>
        <v>#REF!</v>
      </c>
      <c r="AQ19" s="20" t="e">
        <f>#REF!/#REF!</f>
        <v>#REF!</v>
      </c>
      <c r="AR19" s="20" t="e">
        <f>#REF!/#REF!</f>
        <v>#REF!</v>
      </c>
      <c r="AS19" s="23" t="e">
        <f>#REF!/#REF!</f>
        <v>#REF!</v>
      </c>
    </row>
    <row r="20" spans="1:45" hidden="1" x14ac:dyDescent="0.35">
      <c r="A20" s="33" t="s">
        <v>76</v>
      </c>
      <c r="B20" s="33"/>
      <c r="C20" s="17">
        <v>5061.9319518000002</v>
      </c>
      <c r="D20" s="18" t="e">
        <f>#REF!/$C20</f>
        <v>#REF!</v>
      </c>
      <c r="E20" s="19" t="e">
        <f>#REF!/$C20</f>
        <v>#REF!</v>
      </c>
      <c r="F20" s="19" t="e">
        <f>#REF!/$C20</f>
        <v>#REF!</v>
      </c>
      <c r="G20" s="19" t="e">
        <f>#REF!/$C20</f>
        <v>#REF!</v>
      </c>
      <c r="H20" s="19" t="e">
        <f>#REF!/$C20</f>
        <v>#REF!</v>
      </c>
      <c r="I20" s="19" t="e">
        <f>#REF!/$C20</f>
        <v>#REF!</v>
      </c>
      <c r="J20" s="19" t="e">
        <f>#REF!/$C20</f>
        <v>#REF!</v>
      </c>
      <c r="K20" s="19" t="e">
        <f>#REF!/$C20</f>
        <v>#REF!</v>
      </c>
      <c r="L20" s="20" t="e">
        <f>#REF!/#REF!</f>
        <v>#REF!</v>
      </c>
      <c r="M20" s="20" t="e">
        <f>#REF!/#REF!</f>
        <v>#REF!</v>
      </c>
      <c r="N20" s="21">
        <v>0.22750000000000001</v>
      </c>
      <c r="O20" s="22">
        <v>20331.57</v>
      </c>
      <c r="P20" s="21">
        <v>0.5202</v>
      </c>
      <c r="Q20" s="17">
        <v>1788</v>
      </c>
      <c r="R20" s="20" t="e">
        <f>Q20/#REF!</f>
        <v>#REF!</v>
      </c>
      <c r="S20" s="17">
        <v>463.14378809999999</v>
      </c>
      <c r="T20" s="20" t="e">
        <f>S20/#REF!</f>
        <v>#REF!</v>
      </c>
      <c r="U20" s="17">
        <v>266.00192721000002</v>
      </c>
      <c r="V20" s="20" t="e">
        <f>U20/#REF!</f>
        <v>#REF!</v>
      </c>
      <c r="W20" s="17">
        <v>240.51668852</v>
      </c>
      <c r="X20" s="20" t="e">
        <f>W20/#REF!</f>
        <v>#REF!</v>
      </c>
      <c r="Y20" s="17">
        <v>843.74</v>
      </c>
      <c r="Z20" s="23" t="e">
        <f>Y20/#REF!</f>
        <v>#REF!</v>
      </c>
      <c r="AA20" s="17">
        <v>3437.09</v>
      </c>
      <c r="AB20" s="23" t="e">
        <f>AA20/#REF!</f>
        <v>#REF!</v>
      </c>
      <c r="AC20" s="20" t="e">
        <f>#REF!/#REF!</f>
        <v>#REF!</v>
      </c>
      <c r="AD20" s="20" t="e">
        <f>#REF!/#REF!</f>
        <v>#REF!</v>
      </c>
      <c r="AE20" s="20" t="e">
        <f>#REF!/#REF!</f>
        <v>#REF!</v>
      </c>
      <c r="AF20" s="20" t="e">
        <f>#REF!/#REF!</f>
        <v>#REF!</v>
      </c>
      <c r="AG20" s="20" t="e">
        <f>#REF!/#REF!</f>
        <v>#REF!</v>
      </c>
      <c r="AH20" s="20" t="e">
        <f>#REF!/#REF!</f>
        <v>#REF!</v>
      </c>
      <c r="AI20" s="20" t="e">
        <f>#REF!/#REF!</f>
        <v>#REF!</v>
      </c>
      <c r="AJ20" s="20" t="e">
        <f>#REF!/#REF!</f>
        <v>#REF!</v>
      </c>
      <c r="AK20" s="20" t="e">
        <f>#REF!/#REF!</f>
        <v>#REF!</v>
      </c>
      <c r="AL20" s="23" t="e">
        <f>#REF!/#REF!</f>
        <v>#REF!</v>
      </c>
      <c r="AM20" s="20" t="e">
        <f>#REF!/#REF!</f>
        <v>#REF!</v>
      </c>
      <c r="AN20" s="20" t="e">
        <f>#REF!/#REF!</f>
        <v>#REF!</v>
      </c>
      <c r="AO20" s="20" t="e">
        <f>(#REF!+#REF!)/#REF!</f>
        <v>#REF!</v>
      </c>
      <c r="AP20" s="20" t="e">
        <f>#REF!/#REF!</f>
        <v>#REF!</v>
      </c>
      <c r="AQ20" s="20" t="e">
        <f>#REF!/#REF!</f>
        <v>#REF!</v>
      </c>
      <c r="AR20" s="20" t="e">
        <f>#REF!/#REF!</f>
        <v>#REF!</v>
      </c>
      <c r="AS20" s="23" t="e">
        <f>#REF!/#REF!</f>
        <v>#REF!</v>
      </c>
    </row>
    <row r="21" spans="1:45" hidden="1" x14ac:dyDescent="0.35">
      <c r="A21" s="33" t="s">
        <v>77</v>
      </c>
      <c r="B21" s="33"/>
      <c r="C21" s="17">
        <v>22581.052040999999</v>
      </c>
      <c r="D21" s="18" t="e">
        <f>#REF!/$C21</f>
        <v>#REF!</v>
      </c>
      <c r="E21" s="19" t="e">
        <f>#REF!/$C21</f>
        <v>#REF!</v>
      </c>
      <c r="F21" s="19" t="e">
        <f>#REF!/$C21</f>
        <v>#REF!</v>
      </c>
      <c r="G21" s="19" t="e">
        <f>#REF!/$C21</f>
        <v>#REF!</v>
      </c>
      <c r="H21" s="19" t="e">
        <f>#REF!/$C21</f>
        <v>#REF!</v>
      </c>
      <c r="I21" s="19" t="e">
        <f>#REF!/$C21</f>
        <v>#REF!</v>
      </c>
      <c r="J21" s="19" t="e">
        <f>#REF!/$C21</f>
        <v>#REF!</v>
      </c>
      <c r="K21" s="19" t="e">
        <f>#REF!/$C21</f>
        <v>#REF!</v>
      </c>
      <c r="L21" s="20" t="e">
        <f>#REF!/#REF!</f>
        <v>#REF!</v>
      </c>
      <c r="M21" s="20" t="e">
        <f>#REF!/#REF!</f>
        <v>#REF!</v>
      </c>
      <c r="N21" s="21">
        <v>0.21510000000000001</v>
      </c>
      <c r="O21" s="22">
        <v>26434.61</v>
      </c>
      <c r="P21" s="21">
        <v>0.55409999999999993</v>
      </c>
      <c r="Q21" s="17">
        <v>7990.44</v>
      </c>
      <c r="R21" s="20" t="e">
        <f>Q21/#REF!</f>
        <v>#REF!</v>
      </c>
      <c r="S21" s="17">
        <v>2968.058826</v>
      </c>
      <c r="T21" s="20" t="e">
        <f>S21/#REF!</f>
        <v>#REF!</v>
      </c>
      <c r="U21" s="17">
        <v>1182.7291312</v>
      </c>
      <c r="V21" s="20" t="e">
        <f>U21/#REF!</f>
        <v>#REF!</v>
      </c>
      <c r="W21" s="17">
        <v>624.91483558000004</v>
      </c>
      <c r="X21" s="20" t="e">
        <f>W21/#REF!</f>
        <v>#REF!</v>
      </c>
      <c r="Y21" s="17">
        <v>3555.78</v>
      </c>
      <c r="Z21" s="23" t="e">
        <f>Y21/#REF!</f>
        <v>#REF!</v>
      </c>
      <c r="AA21" s="17">
        <v>13698.57</v>
      </c>
      <c r="AB21" s="23" t="e">
        <f>AA21/#REF!</f>
        <v>#REF!</v>
      </c>
      <c r="AC21" s="20" t="e">
        <f>#REF!/#REF!</f>
        <v>#REF!</v>
      </c>
      <c r="AD21" s="20" t="e">
        <f>#REF!/#REF!</f>
        <v>#REF!</v>
      </c>
      <c r="AE21" s="20" t="e">
        <f>#REF!/#REF!</f>
        <v>#REF!</v>
      </c>
      <c r="AF21" s="20" t="e">
        <f>#REF!/#REF!</f>
        <v>#REF!</v>
      </c>
      <c r="AG21" s="20" t="e">
        <f>#REF!/#REF!</f>
        <v>#REF!</v>
      </c>
      <c r="AH21" s="20" t="e">
        <f>#REF!/#REF!</f>
        <v>#REF!</v>
      </c>
      <c r="AI21" s="20" t="e">
        <f>#REF!/#REF!</f>
        <v>#REF!</v>
      </c>
      <c r="AJ21" s="20" t="e">
        <f>#REF!/#REF!</f>
        <v>#REF!</v>
      </c>
      <c r="AK21" s="20" t="e">
        <f>#REF!/#REF!</f>
        <v>#REF!</v>
      </c>
      <c r="AL21" s="23" t="e">
        <f>#REF!/#REF!</f>
        <v>#REF!</v>
      </c>
      <c r="AM21" s="20" t="e">
        <f>#REF!/#REF!</f>
        <v>#REF!</v>
      </c>
      <c r="AN21" s="20" t="e">
        <f>#REF!/#REF!</f>
        <v>#REF!</v>
      </c>
      <c r="AO21" s="20" t="e">
        <f>(#REF!+#REF!)/#REF!</f>
        <v>#REF!</v>
      </c>
      <c r="AP21" s="20" t="e">
        <f>#REF!/#REF!</f>
        <v>#REF!</v>
      </c>
      <c r="AQ21" s="20" t="e">
        <f>#REF!/#REF!</f>
        <v>#REF!</v>
      </c>
      <c r="AR21" s="20" t="e">
        <f>#REF!/#REF!</f>
        <v>#REF!</v>
      </c>
      <c r="AS21" s="23" t="e">
        <f>#REF!/#REF!</f>
        <v>#REF!</v>
      </c>
    </row>
    <row r="22" spans="1:45" ht="29" hidden="1" x14ac:dyDescent="0.35">
      <c r="A22" s="33" t="s">
        <v>78</v>
      </c>
      <c r="B22" s="33"/>
      <c r="C22" s="17">
        <v>4098</v>
      </c>
      <c r="D22" s="18" t="e">
        <f>#REF!/$C22</f>
        <v>#REF!</v>
      </c>
      <c r="E22" s="19" t="e">
        <f>#REF!/$C22</f>
        <v>#REF!</v>
      </c>
      <c r="F22" s="19" t="e">
        <f>#REF!/$C22</f>
        <v>#REF!</v>
      </c>
      <c r="G22" s="19" t="e">
        <f>#REF!/$C22</f>
        <v>#REF!</v>
      </c>
      <c r="H22" s="19" t="e">
        <f>#REF!/$C22</f>
        <v>#REF!</v>
      </c>
      <c r="I22" s="19" t="e">
        <f>#REF!/$C22</f>
        <v>#REF!</v>
      </c>
      <c r="J22" s="19" t="e">
        <f>#REF!/$C22</f>
        <v>#REF!</v>
      </c>
      <c r="K22" s="19" t="e">
        <f>#REF!/$C22</f>
        <v>#REF!</v>
      </c>
      <c r="L22" s="20" t="e">
        <f>#REF!/#REF!</f>
        <v>#REF!</v>
      </c>
      <c r="M22" s="20" t="e">
        <f>#REF!/#REF!</f>
        <v>#REF!</v>
      </c>
      <c r="N22" s="21">
        <v>0.21210000000000001</v>
      </c>
      <c r="O22" s="22">
        <v>24964.29</v>
      </c>
      <c r="P22" s="21">
        <v>0.53920000000000001</v>
      </c>
      <c r="Q22" s="17">
        <v>1441</v>
      </c>
      <c r="R22" s="20" t="e">
        <f>Q22/#REF!</f>
        <v>#REF!</v>
      </c>
      <c r="S22" s="17">
        <v>297</v>
      </c>
      <c r="T22" s="20" t="e">
        <f>S22/#REF!</f>
        <v>#REF!</v>
      </c>
      <c r="U22" s="17">
        <v>161</v>
      </c>
      <c r="V22" s="20" t="e">
        <f>U22/#REF!</f>
        <v>#REF!</v>
      </c>
      <c r="W22" s="17">
        <v>179</v>
      </c>
      <c r="X22" s="20" t="e">
        <f>W22/#REF!</f>
        <v>#REF!</v>
      </c>
      <c r="Y22" s="17">
        <v>658</v>
      </c>
      <c r="Z22" s="23" t="e">
        <f>Y22/#REF!</f>
        <v>#REF!</v>
      </c>
      <c r="AA22" s="17">
        <v>2699</v>
      </c>
      <c r="AB22" s="23" t="e">
        <f>AA22/#REF!</f>
        <v>#REF!</v>
      </c>
      <c r="AC22" s="20" t="e">
        <f>#REF!/#REF!</f>
        <v>#REF!</v>
      </c>
      <c r="AD22" s="20" t="e">
        <f>#REF!/#REF!</f>
        <v>#REF!</v>
      </c>
      <c r="AE22" s="20" t="e">
        <f>#REF!/#REF!</f>
        <v>#REF!</v>
      </c>
      <c r="AF22" s="20" t="e">
        <f>#REF!/#REF!</f>
        <v>#REF!</v>
      </c>
      <c r="AG22" s="20" t="e">
        <f>#REF!/#REF!</f>
        <v>#REF!</v>
      </c>
      <c r="AH22" s="20" t="e">
        <f>#REF!/#REF!</f>
        <v>#REF!</v>
      </c>
      <c r="AI22" s="20" t="e">
        <f>#REF!/#REF!</f>
        <v>#REF!</v>
      </c>
      <c r="AJ22" s="20" t="e">
        <f>#REF!/#REF!</f>
        <v>#REF!</v>
      </c>
      <c r="AK22" s="20" t="e">
        <f>#REF!/#REF!</f>
        <v>#REF!</v>
      </c>
      <c r="AL22" s="23" t="e">
        <f>#REF!/#REF!</f>
        <v>#REF!</v>
      </c>
      <c r="AM22" s="20" t="e">
        <f>#REF!/#REF!</f>
        <v>#REF!</v>
      </c>
      <c r="AN22" s="20" t="e">
        <f>#REF!/#REF!</f>
        <v>#REF!</v>
      </c>
      <c r="AO22" s="20" t="e">
        <f>(#REF!+#REF!)/#REF!</f>
        <v>#REF!</v>
      </c>
      <c r="AP22" s="20" t="e">
        <f>#REF!/#REF!</f>
        <v>#REF!</v>
      </c>
      <c r="AQ22" s="20" t="e">
        <f>#REF!/#REF!</f>
        <v>#REF!</v>
      </c>
      <c r="AR22" s="20" t="e">
        <f>#REF!/#REF!</f>
        <v>#REF!</v>
      </c>
      <c r="AS22" s="23" t="e">
        <f>#REF!/#REF!</f>
        <v>#REF!</v>
      </c>
    </row>
    <row r="23" spans="1:45" hidden="1" x14ac:dyDescent="0.35">
      <c r="A23" s="33" t="s">
        <v>79</v>
      </c>
      <c r="B23" s="33"/>
      <c r="C23" s="17">
        <v>312.94112931000001</v>
      </c>
      <c r="D23" s="18" t="e">
        <f>#REF!/$C23</f>
        <v>#REF!</v>
      </c>
      <c r="E23" s="19" t="e">
        <f>#REF!/$C23</f>
        <v>#REF!</v>
      </c>
      <c r="F23" s="19" t="e">
        <f>#REF!/$C23</f>
        <v>#REF!</v>
      </c>
      <c r="G23" s="19" t="e">
        <f>#REF!/$C23</f>
        <v>#REF!</v>
      </c>
      <c r="H23" s="19" t="e">
        <f>#REF!/$C23</f>
        <v>#REF!</v>
      </c>
      <c r="I23" s="19" t="e">
        <f>#REF!/$C23</f>
        <v>#REF!</v>
      </c>
      <c r="J23" s="19" t="e">
        <f>#REF!/$C23</f>
        <v>#REF!</v>
      </c>
      <c r="K23" s="19" t="e">
        <f>#REF!/$C23</f>
        <v>#REF!</v>
      </c>
      <c r="L23" s="20" t="e">
        <f>#REF!/#REF!</f>
        <v>#REF!</v>
      </c>
      <c r="M23" s="20" t="e">
        <f>#REF!/#REF!</f>
        <v>#REF!</v>
      </c>
      <c r="N23" s="21">
        <v>0.19</v>
      </c>
      <c r="O23" s="22">
        <v>40317.230000000003</v>
      </c>
      <c r="P23" s="21">
        <v>0.64650000000000007</v>
      </c>
      <c r="Q23" s="17">
        <v>81.28</v>
      </c>
      <c r="R23" s="20" t="e">
        <f>Q23/#REF!</f>
        <v>#REF!</v>
      </c>
      <c r="S23" s="17">
        <v>46.316225651000003</v>
      </c>
      <c r="T23" s="20" t="e">
        <f>S23/#REF!</f>
        <v>#REF!</v>
      </c>
      <c r="U23" s="17">
        <v>15.238491794</v>
      </c>
      <c r="V23" s="20" t="e">
        <f>U23/#REF!</f>
        <v>#REF!</v>
      </c>
      <c r="W23" s="17">
        <v>3.6856749811</v>
      </c>
      <c r="X23" s="20" t="e">
        <f>W23/#REF!</f>
        <v>#REF!</v>
      </c>
      <c r="Y23" s="17">
        <v>48.59</v>
      </c>
      <c r="Z23" s="23" t="e">
        <f>Y23/#REF!</f>
        <v>#REF!</v>
      </c>
      <c r="AA23" s="17">
        <v>131.99</v>
      </c>
      <c r="AB23" s="23" t="e">
        <f>AA23/#REF!</f>
        <v>#REF!</v>
      </c>
      <c r="AC23" s="20" t="e">
        <f>#REF!/#REF!</f>
        <v>#REF!</v>
      </c>
      <c r="AD23" s="20" t="e">
        <f>#REF!/#REF!</f>
        <v>#REF!</v>
      </c>
      <c r="AE23" s="20" t="e">
        <f>#REF!/#REF!</f>
        <v>#REF!</v>
      </c>
      <c r="AF23" s="20" t="e">
        <f>#REF!/#REF!</f>
        <v>#REF!</v>
      </c>
      <c r="AG23" s="20" t="e">
        <f>#REF!/#REF!</f>
        <v>#REF!</v>
      </c>
      <c r="AH23" s="20" t="e">
        <f>#REF!/#REF!</f>
        <v>#REF!</v>
      </c>
      <c r="AI23" s="20" t="e">
        <f>#REF!/#REF!</f>
        <v>#REF!</v>
      </c>
      <c r="AJ23" s="20" t="e">
        <f>#REF!/#REF!</f>
        <v>#REF!</v>
      </c>
      <c r="AK23" s="20" t="e">
        <f>#REF!/#REF!</f>
        <v>#REF!</v>
      </c>
      <c r="AL23" s="23" t="e">
        <f>#REF!/#REF!</f>
        <v>#REF!</v>
      </c>
      <c r="AM23" s="20" t="e">
        <f>#REF!/#REF!</f>
        <v>#REF!</v>
      </c>
      <c r="AN23" s="20" t="e">
        <f>#REF!/#REF!</f>
        <v>#REF!</v>
      </c>
      <c r="AO23" s="20" t="e">
        <f>(#REF!+#REF!)/#REF!</f>
        <v>#REF!</v>
      </c>
      <c r="AP23" s="20" t="e">
        <f>#REF!/#REF!</f>
        <v>#REF!</v>
      </c>
      <c r="AQ23" s="20" t="e">
        <f>#REF!/#REF!</f>
        <v>#REF!</v>
      </c>
      <c r="AR23" s="20" t="e">
        <f>#REF!/#REF!</f>
        <v>#REF!</v>
      </c>
      <c r="AS23" s="23" t="e">
        <f>#REF!/#REF!</f>
        <v>#REF!</v>
      </c>
    </row>
    <row r="24" spans="1:45" hidden="1" x14ac:dyDescent="0.35">
      <c r="A24" s="33" t="s">
        <v>80</v>
      </c>
      <c r="B24" s="33"/>
      <c r="C24" s="17">
        <v>10755.169942</v>
      </c>
      <c r="D24" s="18" t="e">
        <f>#REF!/$C24</f>
        <v>#REF!</v>
      </c>
      <c r="E24" s="19" t="e">
        <f>#REF!/$C24</f>
        <v>#REF!</v>
      </c>
      <c r="F24" s="19" t="e">
        <f>#REF!/$C24</f>
        <v>#REF!</v>
      </c>
      <c r="G24" s="19" t="e">
        <f>#REF!/$C24</f>
        <v>#REF!</v>
      </c>
      <c r="H24" s="19" t="e">
        <f>#REF!/$C24</f>
        <v>#REF!</v>
      </c>
      <c r="I24" s="19" t="e">
        <f>#REF!/$C24</f>
        <v>#REF!</v>
      </c>
      <c r="J24" s="19" t="e">
        <f>#REF!/$C24</f>
        <v>#REF!</v>
      </c>
      <c r="K24" s="19" t="e">
        <f>#REF!/$C24</f>
        <v>#REF!</v>
      </c>
      <c r="L24" s="20" t="e">
        <f>#REF!/#REF!</f>
        <v>#REF!</v>
      </c>
      <c r="M24" s="20" t="e">
        <f>#REF!/#REF!</f>
        <v>#REF!</v>
      </c>
      <c r="N24" s="21">
        <v>0.2457</v>
      </c>
      <c r="O24" s="22">
        <v>19003.080000000002</v>
      </c>
      <c r="P24" s="21">
        <v>0.49729999999999996</v>
      </c>
      <c r="Q24" s="17">
        <v>4242.2</v>
      </c>
      <c r="R24" s="20" t="e">
        <f>Q24/#REF!</f>
        <v>#REF!</v>
      </c>
      <c r="S24" s="17">
        <v>1296.9743407000001</v>
      </c>
      <c r="T24" s="20" t="e">
        <f>S24/#REF!</f>
        <v>#REF!</v>
      </c>
      <c r="U24" s="17">
        <v>560.35993711000003</v>
      </c>
      <c r="V24" s="20" t="e">
        <f>U24/#REF!</f>
        <v>#REF!</v>
      </c>
      <c r="W24" s="17">
        <v>566.84753445000001</v>
      </c>
      <c r="X24" s="20" t="e">
        <f>W24/#REF!</f>
        <v>#REF!</v>
      </c>
      <c r="Y24" s="17">
        <v>1868.01</v>
      </c>
      <c r="Z24" s="23" t="e">
        <f>Y24/#REF!</f>
        <v>#REF!</v>
      </c>
      <c r="AA24" s="17">
        <v>6954.01</v>
      </c>
      <c r="AB24" s="23" t="e">
        <f>AA24/#REF!</f>
        <v>#REF!</v>
      </c>
      <c r="AC24" s="20" t="e">
        <f>#REF!/#REF!</f>
        <v>#REF!</v>
      </c>
      <c r="AD24" s="20" t="e">
        <f>#REF!/#REF!</f>
        <v>#REF!</v>
      </c>
      <c r="AE24" s="20" t="e">
        <f>#REF!/#REF!</f>
        <v>#REF!</v>
      </c>
      <c r="AF24" s="20" t="e">
        <f>#REF!/#REF!</f>
        <v>#REF!</v>
      </c>
      <c r="AG24" s="20" t="e">
        <f>#REF!/#REF!</f>
        <v>#REF!</v>
      </c>
      <c r="AH24" s="20" t="e">
        <f>#REF!/#REF!</f>
        <v>#REF!</v>
      </c>
      <c r="AI24" s="20" t="e">
        <f>#REF!/#REF!</f>
        <v>#REF!</v>
      </c>
      <c r="AJ24" s="20" t="e">
        <f>#REF!/#REF!</f>
        <v>#REF!</v>
      </c>
      <c r="AK24" s="20" t="e">
        <f>#REF!/#REF!</f>
        <v>#REF!</v>
      </c>
      <c r="AL24" s="23" t="e">
        <f>#REF!/#REF!</f>
        <v>#REF!</v>
      </c>
      <c r="AM24" s="20" t="e">
        <f>#REF!/#REF!</f>
        <v>#REF!</v>
      </c>
      <c r="AN24" s="20" t="e">
        <f>#REF!/#REF!</f>
        <v>#REF!</v>
      </c>
      <c r="AO24" s="20" t="e">
        <f>(#REF!+#REF!)/#REF!</f>
        <v>#REF!</v>
      </c>
      <c r="AP24" s="20" t="e">
        <f>#REF!/#REF!</f>
        <v>#REF!</v>
      </c>
      <c r="AQ24" s="20" t="e">
        <f>#REF!/#REF!</f>
        <v>#REF!</v>
      </c>
      <c r="AR24" s="20" t="e">
        <f>#REF!/#REF!</f>
        <v>#REF!</v>
      </c>
      <c r="AS24" s="23" t="e">
        <f>#REF!/#REF!</f>
        <v>#REF!</v>
      </c>
    </row>
    <row r="25" spans="1:45" hidden="1" x14ac:dyDescent="0.35">
      <c r="A25" s="33" t="s">
        <v>81</v>
      </c>
      <c r="B25" s="33"/>
      <c r="C25" s="17">
        <v>18121.756198999999</v>
      </c>
      <c r="D25" s="18" t="e">
        <f>#REF!/$C25</f>
        <v>#REF!</v>
      </c>
      <c r="E25" s="19" t="e">
        <f>#REF!/$C25</f>
        <v>#REF!</v>
      </c>
      <c r="F25" s="19" t="e">
        <f>#REF!/$C25</f>
        <v>#REF!</v>
      </c>
      <c r="G25" s="19" t="e">
        <f>#REF!/$C25</f>
        <v>#REF!</v>
      </c>
      <c r="H25" s="19" t="e">
        <f>#REF!/$C25</f>
        <v>#REF!</v>
      </c>
      <c r="I25" s="19" t="e">
        <f>#REF!/$C25</f>
        <v>#REF!</v>
      </c>
      <c r="J25" s="19" t="e">
        <f>#REF!/$C25</f>
        <v>#REF!</v>
      </c>
      <c r="K25" s="19" t="e">
        <f>#REF!/$C25</f>
        <v>#REF!</v>
      </c>
      <c r="L25" s="20" t="e">
        <f>#REF!/#REF!</f>
        <v>#REF!</v>
      </c>
      <c r="M25" s="20" t="e">
        <f>#REF!/#REF!</f>
        <v>#REF!</v>
      </c>
      <c r="N25" s="21">
        <v>0.17620000000000002</v>
      </c>
      <c r="O25" s="22">
        <v>39635.089999999997</v>
      </c>
      <c r="P25" s="21">
        <v>0.65310000000000001</v>
      </c>
      <c r="Q25" s="17">
        <v>4087.35</v>
      </c>
      <c r="R25" s="20" t="e">
        <f>Q25/#REF!</f>
        <v>#REF!</v>
      </c>
      <c r="S25" s="17">
        <v>1675.8520555</v>
      </c>
      <c r="T25" s="20" t="e">
        <f>S25/#REF!</f>
        <v>#REF!</v>
      </c>
      <c r="U25" s="17">
        <v>670.60577518000002</v>
      </c>
      <c r="V25" s="20" t="e">
        <f>U25/#REF!</f>
        <v>#REF!</v>
      </c>
      <c r="W25" s="17">
        <v>341.27538465999999</v>
      </c>
      <c r="X25" s="20" t="e">
        <f>W25/#REF!</f>
        <v>#REF!</v>
      </c>
      <c r="Y25" s="17">
        <v>1603.28</v>
      </c>
      <c r="Z25" s="23" t="e">
        <f>Y25/#REF!</f>
        <v>#REF!</v>
      </c>
      <c r="AA25" s="17">
        <v>9397.89</v>
      </c>
      <c r="AB25" s="23" t="e">
        <f>AA25/#REF!</f>
        <v>#REF!</v>
      </c>
      <c r="AC25" s="20" t="e">
        <f>#REF!/#REF!</f>
        <v>#REF!</v>
      </c>
      <c r="AD25" s="20" t="e">
        <f>#REF!/#REF!</f>
        <v>#REF!</v>
      </c>
      <c r="AE25" s="20" t="e">
        <f>#REF!/#REF!</f>
        <v>#REF!</v>
      </c>
      <c r="AF25" s="20" t="e">
        <f>#REF!/#REF!</f>
        <v>#REF!</v>
      </c>
      <c r="AG25" s="20" t="e">
        <f>#REF!/#REF!</f>
        <v>#REF!</v>
      </c>
      <c r="AH25" s="20" t="e">
        <f>#REF!/#REF!</f>
        <v>#REF!</v>
      </c>
      <c r="AI25" s="20" t="e">
        <f>#REF!/#REF!</f>
        <v>#REF!</v>
      </c>
      <c r="AJ25" s="20" t="e">
        <f>#REF!/#REF!</f>
        <v>#REF!</v>
      </c>
      <c r="AK25" s="20" t="e">
        <f>#REF!/#REF!</f>
        <v>#REF!</v>
      </c>
      <c r="AL25" s="23" t="e">
        <f>#REF!/#REF!</f>
        <v>#REF!</v>
      </c>
      <c r="AM25" s="20" t="e">
        <f>#REF!/#REF!</f>
        <v>#REF!</v>
      </c>
      <c r="AN25" s="20" t="e">
        <f>#REF!/#REF!</f>
        <v>#REF!</v>
      </c>
      <c r="AO25" s="20" t="e">
        <f>(#REF!+#REF!)/#REF!</f>
        <v>#REF!</v>
      </c>
      <c r="AP25" s="20" t="e">
        <f>#REF!/#REF!</f>
        <v>#REF!</v>
      </c>
      <c r="AQ25" s="20" t="e">
        <f>#REF!/#REF!</f>
        <v>#REF!</v>
      </c>
      <c r="AR25" s="20" t="e">
        <f>#REF!/#REF!</f>
        <v>#REF!</v>
      </c>
      <c r="AS25" s="23" t="e">
        <f>#REF!/#REF!</f>
        <v>#REF!</v>
      </c>
    </row>
    <row r="26" spans="1:45" hidden="1" x14ac:dyDescent="0.35">
      <c r="A26" s="33" t="s">
        <v>82</v>
      </c>
      <c r="B26" s="33"/>
      <c r="C26" s="17">
        <v>25357.302672000002</v>
      </c>
      <c r="D26" s="18" t="e">
        <f>#REF!/$C26</f>
        <v>#REF!</v>
      </c>
      <c r="E26" s="19" t="e">
        <f>#REF!/$C26</f>
        <v>#REF!</v>
      </c>
      <c r="F26" s="19" t="e">
        <f>#REF!/$C26</f>
        <v>#REF!</v>
      </c>
      <c r="G26" s="19" t="e">
        <f>#REF!/$C26</f>
        <v>#REF!</v>
      </c>
      <c r="H26" s="19" t="e">
        <f>#REF!/$C26</f>
        <v>#REF!</v>
      </c>
      <c r="I26" s="19" t="e">
        <f>#REF!/$C26</f>
        <v>#REF!</v>
      </c>
      <c r="J26" s="19" t="e">
        <f>#REF!/$C26</f>
        <v>#REF!</v>
      </c>
      <c r="K26" s="19" t="e">
        <f>#REF!/$C26</f>
        <v>#REF!</v>
      </c>
      <c r="L26" s="20" t="e">
        <f>#REF!/#REF!</f>
        <v>#REF!</v>
      </c>
      <c r="M26" s="20" t="e">
        <f>#REF!/#REF!</f>
        <v>#REF!</v>
      </c>
      <c r="N26" s="21">
        <v>0.15429999999999999</v>
      </c>
      <c r="O26" s="22">
        <v>54092.09</v>
      </c>
      <c r="P26" s="21">
        <v>0.66590000000000005</v>
      </c>
      <c r="Q26" s="17">
        <v>4584.37</v>
      </c>
      <c r="R26" s="20" t="e">
        <f>Q26/#REF!</f>
        <v>#REF!</v>
      </c>
      <c r="S26" s="17">
        <v>1486.9767585</v>
      </c>
      <c r="T26" s="20" t="e">
        <f>S26/#REF!</f>
        <v>#REF!</v>
      </c>
      <c r="U26" s="17">
        <v>574.15573301999996</v>
      </c>
      <c r="V26" s="20" t="e">
        <f>U26/#REF!</f>
        <v>#REF!</v>
      </c>
      <c r="W26" s="17">
        <v>629.76222623000001</v>
      </c>
      <c r="X26" s="20" t="e">
        <f>W26/#REF!</f>
        <v>#REF!</v>
      </c>
      <c r="Y26" s="17">
        <v>2506.13</v>
      </c>
      <c r="Z26" s="23" t="e">
        <f>Y26/#REF!</f>
        <v>#REF!</v>
      </c>
      <c r="AA26" s="17">
        <v>8833.11</v>
      </c>
      <c r="AB26" s="23" t="e">
        <f>AA26/#REF!</f>
        <v>#REF!</v>
      </c>
      <c r="AC26" s="20" t="e">
        <f>#REF!/#REF!</f>
        <v>#REF!</v>
      </c>
      <c r="AD26" s="20" t="e">
        <f>#REF!/#REF!</f>
        <v>#REF!</v>
      </c>
      <c r="AE26" s="20" t="e">
        <f>#REF!/#REF!</f>
        <v>#REF!</v>
      </c>
      <c r="AF26" s="20" t="e">
        <f>#REF!/#REF!</f>
        <v>#REF!</v>
      </c>
      <c r="AG26" s="20" t="e">
        <f>#REF!/#REF!</f>
        <v>#REF!</v>
      </c>
      <c r="AH26" s="20" t="e">
        <f>#REF!/#REF!</f>
        <v>#REF!</v>
      </c>
      <c r="AI26" s="20" t="e">
        <f>#REF!/#REF!</f>
        <v>#REF!</v>
      </c>
      <c r="AJ26" s="20" t="e">
        <f>#REF!/#REF!</f>
        <v>#REF!</v>
      </c>
      <c r="AK26" s="20" t="e">
        <f>#REF!/#REF!</f>
        <v>#REF!</v>
      </c>
      <c r="AL26" s="23" t="e">
        <f>#REF!/#REF!</f>
        <v>#REF!</v>
      </c>
      <c r="AM26" s="20" t="e">
        <f>#REF!/#REF!</f>
        <v>#REF!</v>
      </c>
      <c r="AN26" s="20" t="e">
        <f>#REF!/#REF!</f>
        <v>#REF!</v>
      </c>
      <c r="AO26" s="20" t="e">
        <f>(#REF!+#REF!)/#REF!</f>
        <v>#REF!</v>
      </c>
      <c r="AP26" s="20" t="e">
        <f>#REF!/#REF!</f>
        <v>#REF!</v>
      </c>
      <c r="AQ26" s="20" t="e">
        <f>#REF!/#REF!</f>
        <v>#REF!</v>
      </c>
      <c r="AR26" s="20" t="e">
        <f>#REF!/#REF!</f>
        <v>#REF!</v>
      </c>
      <c r="AS26" s="23" t="e">
        <f>#REF!/#REF!</f>
        <v>#REF!</v>
      </c>
    </row>
    <row r="27" spans="1:45" hidden="1" x14ac:dyDescent="0.35">
      <c r="A27" s="33" t="s">
        <v>83</v>
      </c>
      <c r="B27" s="33"/>
      <c r="C27" s="17">
        <v>5887.5467305000002</v>
      </c>
      <c r="D27" s="18" t="e">
        <f>#REF!/$C27</f>
        <v>#REF!</v>
      </c>
      <c r="E27" s="19" t="e">
        <f>#REF!/$C27</f>
        <v>#REF!</v>
      </c>
      <c r="F27" s="19" t="e">
        <f>#REF!/$C27</f>
        <v>#REF!</v>
      </c>
      <c r="G27" s="19" t="e">
        <f>#REF!/$C27</f>
        <v>#REF!</v>
      </c>
      <c r="H27" s="19" t="e">
        <f>#REF!/$C27</f>
        <v>#REF!</v>
      </c>
      <c r="I27" s="19" t="e">
        <f>#REF!/$C27</f>
        <v>#REF!</v>
      </c>
      <c r="J27" s="19" t="e">
        <f>#REF!/$C27</f>
        <v>#REF!</v>
      </c>
      <c r="K27" s="19" t="e">
        <f>#REF!/$C27</f>
        <v>#REF!</v>
      </c>
      <c r="L27" s="20" t="e">
        <f>#REF!/#REF!</f>
        <v>#REF!</v>
      </c>
      <c r="M27" s="20" t="e">
        <f>#REF!/#REF!</f>
        <v>#REF!</v>
      </c>
      <c r="N27" s="21">
        <v>0.17910000000000001</v>
      </c>
      <c r="O27" s="22">
        <v>18046.099999999999</v>
      </c>
      <c r="P27" s="21">
        <v>0.54449999999999998</v>
      </c>
      <c r="Q27" s="17">
        <v>2849.64</v>
      </c>
      <c r="R27" s="20" t="e">
        <f>Q27/#REF!</f>
        <v>#REF!</v>
      </c>
      <c r="S27" s="17">
        <v>1459.4072736000001</v>
      </c>
      <c r="T27" s="20" t="e">
        <f>S27/#REF!</f>
        <v>#REF!</v>
      </c>
      <c r="U27" s="17">
        <v>648.95081784000001</v>
      </c>
      <c r="V27" s="20" t="e">
        <f>U27/#REF!</f>
        <v>#REF!</v>
      </c>
      <c r="W27" s="17">
        <v>166.00608825</v>
      </c>
      <c r="X27" s="20" t="e">
        <f>W27/#REF!</f>
        <v>#REF!</v>
      </c>
      <c r="Y27" s="17">
        <v>1956.98</v>
      </c>
      <c r="Z27" s="23" t="e">
        <f>Y27/#REF!</f>
        <v>#REF!</v>
      </c>
      <c r="AA27" s="17">
        <v>3943.12</v>
      </c>
      <c r="AB27" s="23" t="e">
        <f>AA27/#REF!</f>
        <v>#REF!</v>
      </c>
      <c r="AC27" s="20" t="e">
        <f>#REF!/#REF!</f>
        <v>#REF!</v>
      </c>
      <c r="AD27" s="20" t="e">
        <f>#REF!/#REF!</f>
        <v>#REF!</v>
      </c>
      <c r="AE27" s="20" t="e">
        <f>#REF!/#REF!</f>
        <v>#REF!</v>
      </c>
      <c r="AF27" s="20" t="e">
        <f>#REF!/#REF!</f>
        <v>#REF!</v>
      </c>
      <c r="AG27" s="20" t="e">
        <f>#REF!/#REF!</f>
        <v>#REF!</v>
      </c>
      <c r="AH27" s="20" t="e">
        <f>#REF!/#REF!</f>
        <v>#REF!</v>
      </c>
      <c r="AI27" s="20" t="e">
        <f>#REF!/#REF!</f>
        <v>#REF!</v>
      </c>
      <c r="AJ27" s="20" t="e">
        <f>#REF!/#REF!</f>
        <v>#REF!</v>
      </c>
      <c r="AK27" s="20" t="e">
        <f>#REF!/#REF!</f>
        <v>#REF!</v>
      </c>
      <c r="AL27" s="23" t="e">
        <f>#REF!/#REF!</f>
        <v>#REF!</v>
      </c>
      <c r="AM27" s="20" t="e">
        <f>#REF!/#REF!</f>
        <v>#REF!</v>
      </c>
      <c r="AN27" s="20" t="e">
        <f>#REF!/#REF!</f>
        <v>#REF!</v>
      </c>
      <c r="AO27" s="20" t="e">
        <f>(#REF!+#REF!)/#REF!</f>
        <v>#REF!</v>
      </c>
      <c r="AP27" s="20" t="e">
        <f>#REF!/#REF!</f>
        <v>#REF!</v>
      </c>
      <c r="AQ27" s="20" t="e">
        <f>#REF!/#REF!</f>
        <v>#REF!</v>
      </c>
      <c r="AR27" s="20" t="e">
        <f>#REF!/#REF!</f>
        <v>#REF!</v>
      </c>
      <c r="AS27" s="23" t="e">
        <f>#REF!/#REF!</f>
        <v>#REF!</v>
      </c>
    </row>
    <row r="28" spans="1:45" hidden="1" x14ac:dyDescent="0.35">
      <c r="A28" s="33" t="s">
        <v>84</v>
      </c>
      <c r="B28" s="33"/>
      <c r="C28" s="17">
        <v>10901.181208</v>
      </c>
      <c r="D28" s="18" t="e">
        <f>#REF!/$C28</f>
        <v>#REF!</v>
      </c>
      <c r="E28" s="19" t="e">
        <f>#REF!/$C28</f>
        <v>#REF!</v>
      </c>
      <c r="F28" s="19" t="e">
        <f>#REF!/$C28</f>
        <v>#REF!</v>
      </c>
      <c r="G28" s="19" t="e">
        <f>#REF!/$C28</f>
        <v>#REF!</v>
      </c>
      <c r="H28" s="19" t="e">
        <f>#REF!/$C28</f>
        <v>#REF!</v>
      </c>
      <c r="I28" s="19" t="e">
        <f>#REF!/$C28</f>
        <v>#REF!</v>
      </c>
      <c r="J28" s="19" t="e">
        <f>#REF!/$C28</f>
        <v>#REF!</v>
      </c>
      <c r="K28" s="19" t="e">
        <f>#REF!/$C28</f>
        <v>#REF!</v>
      </c>
      <c r="L28" s="20" t="e">
        <f>#REF!/#REF!</f>
        <v>#REF!</v>
      </c>
      <c r="M28" s="20" t="e">
        <f>#REF!/#REF!</f>
        <v>#REF!</v>
      </c>
      <c r="N28" s="21">
        <v>0.19699999999999998</v>
      </c>
      <c r="O28" s="22">
        <v>40298.97</v>
      </c>
      <c r="P28" s="21">
        <v>0.5806</v>
      </c>
      <c r="Q28" s="17">
        <v>2320.66</v>
      </c>
      <c r="R28" s="20" t="e">
        <f>Q28/#REF!</f>
        <v>#REF!</v>
      </c>
      <c r="S28" s="17">
        <v>893.06141104999995</v>
      </c>
      <c r="T28" s="20" t="e">
        <f>S28/#REF!</f>
        <v>#REF!</v>
      </c>
      <c r="U28" s="17">
        <v>357.43288590999998</v>
      </c>
      <c r="V28" s="20" t="e">
        <f>U28/#REF!</f>
        <v>#REF!</v>
      </c>
      <c r="W28" s="17">
        <v>276.92039431000001</v>
      </c>
      <c r="X28" s="20" t="e">
        <f>W28/#REF!</f>
        <v>#REF!</v>
      </c>
      <c r="Y28" s="17">
        <v>838.73</v>
      </c>
      <c r="Z28" s="23" t="e">
        <f>Y28/#REF!</f>
        <v>#REF!</v>
      </c>
      <c r="AA28" s="17">
        <v>4615.1899999999996</v>
      </c>
      <c r="AB28" s="23" t="e">
        <f>AA28/#REF!</f>
        <v>#REF!</v>
      </c>
      <c r="AC28" s="20" t="e">
        <f>#REF!/#REF!</f>
        <v>#REF!</v>
      </c>
      <c r="AD28" s="20" t="e">
        <f>#REF!/#REF!</f>
        <v>#REF!</v>
      </c>
      <c r="AE28" s="20" t="e">
        <f>#REF!/#REF!</f>
        <v>#REF!</v>
      </c>
      <c r="AF28" s="20" t="e">
        <f>#REF!/#REF!</f>
        <v>#REF!</v>
      </c>
      <c r="AG28" s="20" t="e">
        <f>#REF!/#REF!</f>
        <v>#REF!</v>
      </c>
      <c r="AH28" s="20" t="e">
        <f>#REF!/#REF!</f>
        <v>#REF!</v>
      </c>
      <c r="AI28" s="20" t="e">
        <f>#REF!/#REF!</f>
        <v>#REF!</v>
      </c>
      <c r="AJ28" s="20" t="e">
        <f>#REF!/#REF!</f>
        <v>#REF!</v>
      </c>
      <c r="AK28" s="20" t="e">
        <f>#REF!/#REF!</f>
        <v>#REF!</v>
      </c>
      <c r="AL28" s="23" t="e">
        <f>#REF!/#REF!</f>
        <v>#REF!</v>
      </c>
      <c r="AM28" s="20" t="e">
        <f>#REF!/#REF!</f>
        <v>#REF!</v>
      </c>
      <c r="AN28" s="20" t="e">
        <f>#REF!/#REF!</f>
        <v>#REF!</v>
      </c>
      <c r="AO28" s="20" t="e">
        <f>(#REF!+#REF!)/#REF!</f>
        <v>#REF!</v>
      </c>
      <c r="AP28" s="20" t="e">
        <f>#REF!/#REF!</f>
        <v>#REF!</v>
      </c>
      <c r="AQ28" s="20" t="e">
        <f>#REF!/#REF!</f>
        <v>#REF!</v>
      </c>
      <c r="AR28" s="20" t="e">
        <f>#REF!/#REF!</f>
        <v>#REF!</v>
      </c>
      <c r="AS28" s="23" t="e">
        <f>#REF!/#REF!</f>
        <v>#REF!</v>
      </c>
    </row>
    <row r="29" spans="1:45" hidden="1" x14ac:dyDescent="0.35">
      <c r="A29" s="33" t="s">
        <v>85</v>
      </c>
      <c r="B29" s="33"/>
      <c r="C29" s="17">
        <v>4369.2129435999996</v>
      </c>
      <c r="D29" s="18" t="e">
        <f>#REF!/$C29</f>
        <v>#REF!</v>
      </c>
      <c r="E29" s="19" t="e">
        <f>#REF!/$C29</f>
        <v>#REF!</v>
      </c>
      <c r="F29" s="19" t="e">
        <f>#REF!/$C29</f>
        <v>#REF!</v>
      </c>
      <c r="G29" s="19" t="e">
        <f>#REF!/$C29</f>
        <v>#REF!</v>
      </c>
      <c r="H29" s="19" t="e">
        <f>#REF!/$C29</f>
        <v>#REF!</v>
      </c>
      <c r="I29" s="19" t="e">
        <f>#REF!/$C29</f>
        <v>#REF!</v>
      </c>
      <c r="J29" s="19" t="e">
        <f>#REF!/$C29</f>
        <v>#REF!</v>
      </c>
      <c r="K29" s="19" t="e">
        <f>#REF!/$C29</f>
        <v>#REF!</v>
      </c>
      <c r="L29" s="20" t="e">
        <f>#REF!/#REF!</f>
        <v>#REF!</v>
      </c>
      <c r="M29" s="20" t="e">
        <f>#REF!/#REF!</f>
        <v>#REF!</v>
      </c>
      <c r="N29" s="21">
        <v>0.24760000000000001</v>
      </c>
      <c r="O29" s="22">
        <v>33643.61</v>
      </c>
      <c r="P29" s="21">
        <v>0.55409999999999993</v>
      </c>
      <c r="Q29" s="17">
        <v>1038.78</v>
      </c>
      <c r="R29" s="20" t="e">
        <f>Q29/#REF!</f>
        <v>#REF!</v>
      </c>
      <c r="S29" s="17">
        <v>265.84436689</v>
      </c>
      <c r="T29" s="20" t="e">
        <f>S29/#REF!</f>
        <v>#REF!</v>
      </c>
      <c r="U29" s="17">
        <v>131.63465553</v>
      </c>
      <c r="V29" s="20" t="e">
        <f>U29/#REF!</f>
        <v>#REF!</v>
      </c>
      <c r="W29" s="17">
        <v>196.17002055</v>
      </c>
      <c r="X29" s="20" t="e">
        <f>W29/#REF!</f>
        <v>#REF!</v>
      </c>
      <c r="Y29" s="17">
        <v>457.57</v>
      </c>
      <c r="Z29" s="23" t="e">
        <f>Y29/#REF!</f>
        <v>#REF!</v>
      </c>
      <c r="AA29" s="17">
        <v>1939.8</v>
      </c>
      <c r="AB29" s="23" t="e">
        <f>AA29/#REF!</f>
        <v>#REF!</v>
      </c>
      <c r="AC29" s="20" t="e">
        <f>#REF!/#REF!</f>
        <v>#REF!</v>
      </c>
      <c r="AD29" s="20" t="e">
        <f>#REF!/#REF!</f>
        <v>#REF!</v>
      </c>
      <c r="AE29" s="20" t="e">
        <f>#REF!/#REF!</f>
        <v>#REF!</v>
      </c>
      <c r="AF29" s="20" t="e">
        <f>#REF!/#REF!</f>
        <v>#REF!</v>
      </c>
      <c r="AG29" s="20" t="e">
        <f>#REF!/#REF!</f>
        <v>#REF!</v>
      </c>
      <c r="AH29" s="20" t="e">
        <f>#REF!/#REF!</f>
        <v>#REF!</v>
      </c>
      <c r="AI29" s="20" t="e">
        <f>#REF!/#REF!</f>
        <v>#REF!</v>
      </c>
      <c r="AJ29" s="20" t="e">
        <f>#REF!/#REF!</f>
        <v>#REF!</v>
      </c>
      <c r="AK29" s="20" t="e">
        <f>#REF!/#REF!</f>
        <v>#REF!</v>
      </c>
      <c r="AL29" s="23" t="e">
        <f>#REF!/#REF!</f>
        <v>#REF!</v>
      </c>
      <c r="AM29" s="20" t="e">
        <f>#REF!/#REF!</f>
        <v>#REF!</v>
      </c>
      <c r="AN29" s="20" t="e">
        <f>#REF!/#REF!</f>
        <v>#REF!</v>
      </c>
      <c r="AO29" s="20" t="e">
        <f>(#REF!+#REF!)/#REF!</f>
        <v>#REF!</v>
      </c>
      <c r="AP29" s="20" t="e">
        <f>#REF!/#REF!</f>
        <v>#REF!</v>
      </c>
      <c r="AQ29" s="20" t="e">
        <f>#REF!/#REF!</f>
        <v>#REF!</v>
      </c>
      <c r="AR29" s="20" t="e">
        <f>#REF!/#REF!</f>
        <v>#REF!</v>
      </c>
      <c r="AS29" s="23" t="e">
        <f>#REF!/#REF!</f>
        <v>#REF!</v>
      </c>
    </row>
    <row r="30" spans="1:45" hidden="1" x14ac:dyDescent="0.35">
      <c r="A30" s="33" t="s">
        <v>86</v>
      </c>
      <c r="B30" s="33"/>
      <c r="C30" s="17">
        <v>15059.359482</v>
      </c>
      <c r="D30" s="18" t="e">
        <f>#REF!/$C30</f>
        <v>#REF!</v>
      </c>
      <c r="E30" s="19" t="e">
        <f>#REF!/$C30</f>
        <v>#REF!</v>
      </c>
      <c r="F30" s="19" t="e">
        <f>#REF!/$C30</f>
        <v>#REF!</v>
      </c>
      <c r="G30" s="19" t="e">
        <f>#REF!/$C30</f>
        <v>#REF!</v>
      </c>
      <c r="H30" s="19" t="e">
        <f>#REF!/$C30</f>
        <v>#REF!</v>
      </c>
      <c r="I30" s="19" t="e">
        <f>#REF!/$C30</f>
        <v>#REF!</v>
      </c>
      <c r="J30" s="19" t="e">
        <f>#REF!/$C30</f>
        <v>#REF!</v>
      </c>
      <c r="K30" s="19" t="e">
        <f>#REF!/$C30</f>
        <v>#REF!</v>
      </c>
      <c r="L30" s="20" t="e">
        <f>#REF!/#REF!</f>
        <v>#REF!</v>
      </c>
      <c r="M30" s="20" t="e">
        <f>#REF!/#REF!</f>
        <v>#REF!</v>
      </c>
      <c r="N30" s="21">
        <v>0.19829999999999998</v>
      </c>
      <c r="O30" s="22">
        <v>28086.959999999999</v>
      </c>
      <c r="P30" s="21">
        <v>0.5514</v>
      </c>
      <c r="Q30" s="17">
        <v>4216.5200000000004</v>
      </c>
      <c r="R30" s="20" t="e">
        <f>Q30/#REF!</f>
        <v>#REF!</v>
      </c>
      <c r="S30" s="17">
        <v>1422.583142</v>
      </c>
      <c r="T30" s="20" t="e">
        <f>S30/#REF!</f>
        <v>#REF!</v>
      </c>
      <c r="U30" s="17">
        <v>571.80708824999999</v>
      </c>
      <c r="V30" s="20" t="e">
        <f>U30/#REF!</f>
        <v>#REF!</v>
      </c>
      <c r="W30" s="17">
        <v>679.78504011999996</v>
      </c>
      <c r="X30" s="20" t="e">
        <f>W30/#REF!</f>
        <v>#REF!</v>
      </c>
      <c r="Y30" s="17">
        <v>1863.42</v>
      </c>
      <c r="Z30" s="23" t="e">
        <f>Y30/#REF!</f>
        <v>#REF!</v>
      </c>
      <c r="AA30" s="17">
        <v>8361.9599999999991</v>
      </c>
      <c r="AB30" s="23" t="e">
        <f>AA30/#REF!</f>
        <v>#REF!</v>
      </c>
      <c r="AC30" s="20" t="e">
        <f>#REF!/#REF!</f>
        <v>#REF!</v>
      </c>
      <c r="AD30" s="20" t="e">
        <f>#REF!/#REF!</f>
        <v>#REF!</v>
      </c>
      <c r="AE30" s="20" t="e">
        <f>#REF!/#REF!</f>
        <v>#REF!</v>
      </c>
      <c r="AF30" s="20" t="e">
        <f>#REF!/#REF!</f>
        <v>#REF!</v>
      </c>
      <c r="AG30" s="20" t="e">
        <f>#REF!/#REF!</f>
        <v>#REF!</v>
      </c>
      <c r="AH30" s="20" t="e">
        <f>#REF!/#REF!</f>
        <v>#REF!</v>
      </c>
      <c r="AI30" s="20" t="e">
        <f>#REF!/#REF!</f>
        <v>#REF!</v>
      </c>
      <c r="AJ30" s="20" t="e">
        <f>#REF!/#REF!</f>
        <v>#REF!</v>
      </c>
      <c r="AK30" s="20" t="e">
        <f>#REF!/#REF!</f>
        <v>#REF!</v>
      </c>
      <c r="AL30" s="23" t="e">
        <f>#REF!/#REF!</f>
        <v>#REF!</v>
      </c>
      <c r="AM30" s="20" t="e">
        <f>#REF!/#REF!</f>
        <v>#REF!</v>
      </c>
      <c r="AN30" s="20" t="e">
        <f>#REF!/#REF!</f>
        <v>#REF!</v>
      </c>
      <c r="AO30" s="20" t="e">
        <f>(#REF!+#REF!)/#REF!</f>
        <v>#REF!</v>
      </c>
      <c r="AP30" s="20" t="e">
        <f>#REF!/#REF!</f>
        <v>#REF!</v>
      </c>
      <c r="AQ30" s="20" t="e">
        <f>#REF!/#REF!</f>
        <v>#REF!</v>
      </c>
      <c r="AR30" s="20" t="e">
        <f>#REF!/#REF!</f>
        <v>#REF!</v>
      </c>
      <c r="AS30" s="23" t="e">
        <f>#REF!/#REF!</f>
        <v>#REF!</v>
      </c>
    </row>
    <row r="31" spans="1:45" ht="29" hidden="1" x14ac:dyDescent="0.35">
      <c r="A31" s="33" t="s">
        <v>87</v>
      </c>
      <c r="B31" s="33"/>
      <c r="C31" s="17">
        <v>15780.546332</v>
      </c>
      <c r="D31" s="18" t="e">
        <f>#REF!/$C31</f>
        <v>#REF!</v>
      </c>
      <c r="E31" s="19" t="e">
        <f>#REF!/$C31</f>
        <v>#REF!</v>
      </c>
      <c r="F31" s="19" t="e">
        <f>#REF!/$C31</f>
        <v>#REF!</v>
      </c>
      <c r="G31" s="19" t="e">
        <f>#REF!/$C31</f>
        <v>#REF!</v>
      </c>
      <c r="H31" s="19" t="e">
        <f>#REF!/$C31</f>
        <v>#REF!</v>
      </c>
      <c r="I31" s="19" t="e">
        <f>#REF!/$C31</f>
        <v>#REF!</v>
      </c>
      <c r="J31" s="19" t="e">
        <f>#REF!/$C31</f>
        <v>#REF!</v>
      </c>
      <c r="K31" s="19" t="e">
        <f>#REF!/$C31</f>
        <v>#REF!</v>
      </c>
      <c r="L31" s="20" t="e">
        <f>#REF!/#REF!</f>
        <v>#REF!</v>
      </c>
      <c r="M31" s="20" t="e">
        <f>#REF!/#REF!</f>
        <v>#REF!</v>
      </c>
      <c r="N31" s="21">
        <v>0.2336</v>
      </c>
      <c r="O31" s="22">
        <v>27935.24</v>
      </c>
      <c r="P31" s="21">
        <v>0.58409999999999995</v>
      </c>
      <c r="Q31" s="17">
        <v>4869.51</v>
      </c>
      <c r="R31" s="20" t="e">
        <f>Q31/#REF!</f>
        <v>#REF!</v>
      </c>
      <c r="S31" s="17">
        <v>1225.8482406000001</v>
      </c>
      <c r="T31" s="20" t="e">
        <f>S31/#REF!</f>
        <v>#REF!</v>
      </c>
      <c r="U31" s="17">
        <v>595.39026117000003</v>
      </c>
      <c r="V31" s="20" t="e">
        <f>U31/#REF!</f>
        <v>#REF!</v>
      </c>
      <c r="W31" s="17">
        <v>633.29223332000004</v>
      </c>
      <c r="X31" s="20" t="e">
        <f>W31/#REF!</f>
        <v>#REF!</v>
      </c>
      <c r="Y31" s="17">
        <v>2048.9699999999998</v>
      </c>
      <c r="Z31" s="23" t="e">
        <f>Y31/#REF!</f>
        <v>#REF!</v>
      </c>
      <c r="AA31" s="17">
        <v>8404.5499999999993</v>
      </c>
      <c r="AB31" s="23" t="e">
        <f>AA31/#REF!</f>
        <v>#REF!</v>
      </c>
      <c r="AC31" s="20" t="e">
        <f>#REF!/#REF!</f>
        <v>#REF!</v>
      </c>
      <c r="AD31" s="20" t="e">
        <f>#REF!/#REF!</f>
        <v>#REF!</v>
      </c>
      <c r="AE31" s="20" t="e">
        <f>#REF!/#REF!</f>
        <v>#REF!</v>
      </c>
      <c r="AF31" s="20" t="e">
        <f>#REF!/#REF!</f>
        <v>#REF!</v>
      </c>
      <c r="AG31" s="20" t="e">
        <f>#REF!/#REF!</f>
        <v>#REF!</v>
      </c>
      <c r="AH31" s="20" t="e">
        <f>#REF!/#REF!</f>
        <v>#REF!</v>
      </c>
      <c r="AI31" s="20" t="e">
        <f>#REF!/#REF!</f>
        <v>#REF!</v>
      </c>
      <c r="AJ31" s="20" t="e">
        <f>#REF!/#REF!</f>
        <v>#REF!</v>
      </c>
      <c r="AK31" s="20" t="e">
        <f>#REF!/#REF!</f>
        <v>#REF!</v>
      </c>
      <c r="AL31" s="23" t="e">
        <f>#REF!/#REF!</f>
        <v>#REF!</v>
      </c>
      <c r="AM31" s="20" t="e">
        <f>#REF!/#REF!</f>
        <v>#REF!</v>
      </c>
      <c r="AN31" s="20" t="e">
        <f>#REF!/#REF!</f>
        <v>#REF!</v>
      </c>
      <c r="AO31" s="20" t="e">
        <f>(#REF!+#REF!)/#REF!</f>
        <v>#REF!</v>
      </c>
      <c r="AP31" s="20" t="e">
        <f>#REF!/#REF!</f>
        <v>#REF!</v>
      </c>
      <c r="AQ31" s="20" t="e">
        <f>#REF!/#REF!</f>
        <v>#REF!</v>
      </c>
      <c r="AR31" s="20" t="e">
        <f>#REF!/#REF!</f>
        <v>#REF!</v>
      </c>
      <c r="AS31" s="23" t="e">
        <f>#REF!/#REF!</f>
        <v>#REF!</v>
      </c>
    </row>
    <row r="32" spans="1:45" hidden="1" x14ac:dyDescent="0.35">
      <c r="A32" s="33" t="s">
        <v>88</v>
      </c>
      <c r="B32" s="33"/>
      <c r="C32" s="17">
        <v>8389.2837906000004</v>
      </c>
      <c r="D32" s="18" t="e">
        <f>#REF!/$C32</f>
        <v>#REF!</v>
      </c>
      <c r="E32" s="19" t="e">
        <f>#REF!/$C32</f>
        <v>#REF!</v>
      </c>
      <c r="F32" s="19" t="e">
        <f>#REF!/$C32</f>
        <v>#REF!</v>
      </c>
      <c r="G32" s="19" t="e">
        <f>#REF!/$C32</f>
        <v>#REF!</v>
      </c>
      <c r="H32" s="19" t="e">
        <f>#REF!/$C32</f>
        <v>#REF!</v>
      </c>
      <c r="I32" s="19" t="e">
        <f>#REF!/$C32</f>
        <v>#REF!</v>
      </c>
      <c r="J32" s="19" t="e">
        <f>#REF!/$C32</f>
        <v>#REF!</v>
      </c>
      <c r="K32" s="19" t="e">
        <f>#REF!/$C32</f>
        <v>#REF!</v>
      </c>
      <c r="L32" s="20" t="e">
        <f>#REF!/#REF!</f>
        <v>#REF!</v>
      </c>
      <c r="M32" s="20" t="e">
        <f>#REF!/#REF!</f>
        <v>#REF!</v>
      </c>
      <c r="N32" s="21">
        <v>0.18010000000000001</v>
      </c>
      <c r="O32" s="22">
        <v>40170.33</v>
      </c>
      <c r="P32" s="21">
        <v>0.68340000000000001</v>
      </c>
      <c r="Q32" s="17">
        <v>2387.4499999999998</v>
      </c>
      <c r="R32" s="20" t="e">
        <f>Q32/#REF!</f>
        <v>#REF!</v>
      </c>
      <c r="S32" s="17">
        <v>751.28719936000005</v>
      </c>
      <c r="T32" s="20" t="e">
        <f>S32/#REF!</f>
        <v>#REF!</v>
      </c>
      <c r="U32" s="17">
        <v>344.43870541000001</v>
      </c>
      <c r="V32" s="20" t="e">
        <f>U32/#REF!</f>
        <v>#REF!</v>
      </c>
      <c r="W32" s="17">
        <v>193.88904943</v>
      </c>
      <c r="X32" s="20" t="e">
        <f>W32/#REF!</f>
        <v>#REF!</v>
      </c>
      <c r="Y32" s="17">
        <v>1086.76</v>
      </c>
      <c r="Z32" s="23" t="e">
        <f>Y32/#REF!</f>
        <v>#REF!</v>
      </c>
      <c r="AA32" s="17">
        <v>3854.45</v>
      </c>
      <c r="AB32" s="23" t="e">
        <f>AA32/#REF!</f>
        <v>#REF!</v>
      </c>
      <c r="AC32" s="20" t="e">
        <f>#REF!/#REF!</f>
        <v>#REF!</v>
      </c>
      <c r="AD32" s="20" t="e">
        <f>#REF!/#REF!</f>
        <v>#REF!</v>
      </c>
      <c r="AE32" s="20" t="e">
        <f>#REF!/#REF!</f>
        <v>#REF!</v>
      </c>
      <c r="AF32" s="20" t="e">
        <f>#REF!/#REF!</f>
        <v>#REF!</v>
      </c>
      <c r="AG32" s="20" t="e">
        <f>#REF!/#REF!</f>
        <v>#REF!</v>
      </c>
      <c r="AH32" s="20" t="e">
        <f>#REF!/#REF!</f>
        <v>#REF!</v>
      </c>
      <c r="AI32" s="20" t="e">
        <f>#REF!/#REF!</f>
        <v>#REF!</v>
      </c>
      <c r="AJ32" s="20" t="e">
        <f>#REF!/#REF!</f>
        <v>#REF!</v>
      </c>
      <c r="AK32" s="20" t="e">
        <f>#REF!/#REF!</f>
        <v>#REF!</v>
      </c>
      <c r="AL32" s="23" t="e">
        <f>#REF!/#REF!</f>
        <v>#REF!</v>
      </c>
      <c r="AM32" s="20" t="e">
        <f>#REF!/#REF!</f>
        <v>#REF!</v>
      </c>
      <c r="AN32" s="20" t="e">
        <f>#REF!/#REF!</f>
        <v>#REF!</v>
      </c>
      <c r="AO32" s="20" t="e">
        <f>(#REF!+#REF!)/#REF!</f>
        <v>#REF!</v>
      </c>
      <c r="AP32" s="20" t="e">
        <f>#REF!/#REF!</f>
        <v>#REF!</v>
      </c>
      <c r="AQ32" s="20" t="e">
        <f>#REF!/#REF!</f>
        <v>#REF!</v>
      </c>
      <c r="AR32" s="20" t="e">
        <f>#REF!/#REF!</f>
        <v>#REF!</v>
      </c>
      <c r="AS32" s="23" t="e">
        <f>#REF!/#REF!</f>
        <v>#REF!</v>
      </c>
    </row>
    <row r="33" spans="1:50" hidden="1" x14ac:dyDescent="0.35">
      <c r="A33" s="33" t="s">
        <v>89</v>
      </c>
      <c r="B33" s="33"/>
      <c r="C33" s="17">
        <v>32813</v>
      </c>
      <c r="D33" s="18" t="e">
        <f>#REF!/$C33</f>
        <v>#REF!</v>
      </c>
      <c r="E33" s="19" t="e">
        <f>#REF!/$C33</f>
        <v>#REF!</v>
      </c>
      <c r="F33" s="19" t="e">
        <f>#REF!/$C33</f>
        <v>#REF!</v>
      </c>
      <c r="G33" s="19" t="e">
        <f>#REF!/$C33</f>
        <v>#REF!</v>
      </c>
      <c r="H33" s="19" t="e">
        <f>#REF!/$C33</f>
        <v>#REF!</v>
      </c>
      <c r="I33" s="19" t="e">
        <f>#REF!/$C33</f>
        <v>#REF!</v>
      </c>
      <c r="J33" s="19" t="e">
        <f>#REF!/$C33</f>
        <v>#REF!</v>
      </c>
      <c r="K33" s="19" t="e">
        <f>#REF!/$C33</f>
        <v>#REF!</v>
      </c>
      <c r="L33" s="20" t="e">
        <f>#REF!/#REF!</f>
        <v>#REF!</v>
      </c>
      <c r="M33" s="20" t="e">
        <f>#REF!/#REF!</f>
        <v>#REF!</v>
      </c>
      <c r="N33" s="21">
        <v>0.16500000000000001</v>
      </c>
      <c r="O33" s="22">
        <v>39591.019999999997</v>
      </c>
      <c r="P33" s="21">
        <v>0.65980000000000005</v>
      </c>
      <c r="Q33" s="17">
        <v>6639</v>
      </c>
      <c r="R33" s="20" t="e">
        <f>Q33/#REF!</f>
        <v>#REF!</v>
      </c>
      <c r="S33" s="17">
        <v>1676</v>
      </c>
      <c r="T33" s="20" t="e">
        <f>S33/#REF!</f>
        <v>#REF!</v>
      </c>
      <c r="U33" s="17">
        <v>859</v>
      </c>
      <c r="V33" s="20" t="e">
        <f>U33/#REF!</f>
        <v>#REF!</v>
      </c>
      <c r="W33" s="17">
        <v>739</v>
      </c>
      <c r="X33" s="20" t="e">
        <f>W33/#REF!</f>
        <v>#REF!</v>
      </c>
      <c r="Y33" s="17">
        <v>2168</v>
      </c>
      <c r="Z33" s="23" t="e">
        <f>Y33/#REF!</f>
        <v>#REF!</v>
      </c>
      <c r="AA33" s="17">
        <v>16129</v>
      </c>
      <c r="AB33" s="23" t="e">
        <f>AA33/#REF!</f>
        <v>#REF!</v>
      </c>
      <c r="AC33" s="20" t="e">
        <f>#REF!/#REF!</f>
        <v>#REF!</v>
      </c>
      <c r="AD33" s="20" t="e">
        <f>#REF!/#REF!</f>
        <v>#REF!</v>
      </c>
      <c r="AE33" s="20" t="e">
        <f>#REF!/#REF!</f>
        <v>#REF!</v>
      </c>
      <c r="AF33" s="20" t="e">
        <f>#REF!/#REF!</f>
        <v>#REF!</v>
      </c>
      <c r="AG33" s="20" t="e">
        <f>#REF!/#REF!</f>
        <v>#REF!</v>
      </c>
      <c r="AH33" s="20" t="e">
        <f>#REF!/#REF!</f>
        <v>#REF!</v>
      </c>
      <c r="AI33" s="20" t="e">
        <f>#REF!/#REF!</f>
        <v>#REF!</v>
      </c>
      <c r="AJ33" s="20" t="e">
        <f>#REF!/#REF!</f>
        <v>#REF!</v>
      </c>
      <c r="AK33" s="20" t="e">
        <f>#REF!/#REF!</f>
        <v>#REF!</v>
      </c>
      <c r="AL33" s="23" t="e">
        <f>#REF!/#REF!</f>
        <v>#REF!</v>
      </c>
      <c r="AM33" s="20" t="e">
        <f>#REF!/#REF!</f>
        <v>#REF!</v>
      </c>
      <c r="AN33" s="20" t="e">
        <f>#REF!/#REF!</f>
        <v>#REF!</v>
      </c>
      <c r="AO33" s="20" t="e">
        <f>(#REF!+#REF!)/#REF!</f>
        <v>#REF!</v>
      </c>
      <c r="AP33" s="20" t="e">
        <f>#REF!/#REF!</f>
        <v>#REF!</v>
      </c>
      <c r="AQ33" s="20" t="e">
        <f>#REF!/#REF!</f>
        <v>#REF!</v>
      </c>
      <c r="AR33" s="20" t="e">
        <f>#REF!/#REF!</f>
        <v>#REF!</v>
      </c>
      <c r="AS33" s="23" t="e">
        <f>#REF!/#REF!</f>
        <v>#REF!</v>
      </c>
    </row>
    <row r="34" spans="1:50" hidden="1" x14ac:dyDescent="0.35">
      <c r="A34" s="33" t="s">
        <v>90</v>
      </c>
      <c r="B34" s="33"/>
      <c r="C34" s="17">
        <v>5580</v>
      </c>
      <c r="D34" s="18" t="e">
        <f>#REF!/$C34</f>
        <v>#REF!</v>
      </c>
      <c r="E34" s="19" t="e">
        <f>#REF!/$C34</f>
        <v>#REF!</v>
      </c>
      <c r="F34" s="19" t="e">
        <f>#REF!/$C34</f>
        <v>#REF!</v>
      </c>
      <c r="G34" s="19" t="e">
        <f>#REF!/$C34</f>
        <v>#REF!</v>
      </c>
      <c r="H34" s="19" t="e">
        <f>#REF!/$C34</f>
        <v>#REF!</v>
      </c>
      <c r="I34" s="19" t="e">
        <f>#REF!/$C34</f>
        <v>#REF!</v>
      </c>
      <c r="J34" s="19" t="e">
        <f>#REF!/$C34</f>
        <v>#REF!</v>
      </c>
      <c r="K34" s="19" t="e">
        <f>#REF!/$C34</f>
        <v>#REF!</v>
      </c>
      <c r="L34" s="20" t="e">
        <f>#REF!/#REF!</f>
        <v>#REF!</v>
      </c>
      <c r="M34" s="20" t="e">
        <f>#REF!/#REF!</f>
        <v>#REF!</v>
      </c>
      <c r="N34" s="21">
        <v>0.22440000000000002</v>
      </c>
      <c r="O34" s="22">
        <v>22961.78</v>
      </c>
      <c r="P34" s="21">
        <v>0.56779999999999997</v>
      </c>
      <c r="Q34" s="17">
        <v>2640</v>
      </c>
      <c r="R34" s="20" t="e">
        <f>Q34/#REF!</f>
        <v>#REF!</v>
      </c>
      <c r="S34" s="17">
        <v>863</v>
      </c>
      <c r="T34" s="20" t="e">
        <f>S34/#REF!</f>
        <v>#REF!</v>
      </c>
      <c r="U34" s="17">
        <v>389</v>
      </c>
      <c r="V34" s="20" t="e">
        <f>U34/#REF!</f>
        <v>#REF!</v>
      </c>
      <c r="W34" s="17">
        <v>161</v>
      </c>
      <c r="X34" s="20" t="e">
        <f>W34/#REF!</f>
        <v>#REF!</v>
      </c>
      <c r="Y34" s="17">
        <v>1402</v>
      </c>
      <c r="Z34" s="23" t="e">
        <f>Y34/#REF!</f>
        <v>#REF!</v>
      </c>
      <c r="AA34" s="17">
        <v>4136</v>
      </c>
      <c r="AB34" s="23" t="e">
        <f>AA34/#REF!</f>
        <v>#REF!</v>
      </c>
      <c r="AC34" s="20" t="e">
        <f>#REF!/#REF!</f>
        <v>#REF!</v>
      </c>
      <c r="AD34" s="20" t="e">
        <f>#REF!/#REF!</f>
        <v>#REF!</v>
      </c>
      <c r="AE34" s="20" t="e">
        <f>#REF!/#REF!</f>
        <v>#REF!</v>
      </c>
      <c r="AF34" s="20" t="e">
        <f>#REF!/#REF!</f>
        <v>#REF!</v>
      </c>
      <c r="AG34" s="20" t="e">
        <f>#REF!/#REF!</f>
        <v>#REF!</v>
      </c>
      <c r="AH34" s="20" t="e">
        <f>#REF!/#REF!</f>
        <v>#REF!</v>
      </c>
      <c r="AI34" s="20" t="e">
        <f>#REF!/#REF!</f>
        <v>#REF!</v>
      </c>
      <c r="AJ34" s="20" t="e">
        <f>#REF!/#REF!</f>
        <v>#REF!</v>
      </c>
      <c r="AK34" s="20" t="e">
        <f>#REF!/#REF!</f>
        <v>#REF!</v>
      </c>
      <c r="AL34" s="23" t="e">
        <f>#REF!/#REF!</f>
        <v>#REF!</v>
      </c>
      <c r="AM34" s="20" t="e">
        <f>#REF!/#REF!</f>
        <v>#REF!</v>
      </c>
      <c r="AN34" s="20" t="e">
        <f>#REF!/#REF!</f>
        <v>#REF!</v>
      </c>
      <c r="AO34" s="20" t="e">
        <f>(#REF!+#REF!)/#REF!</f>
        <v>#REF!</v>
      </c>
      <c r="AP34" s="20" t="e">
        <f>#REF!/#REF!</f>
        <v>#REF!</v>
      </c>
      <c r="AQ34" s="20" t="e">
        <f>#REF!/#REF!</f>
        <v>#REF!</v>
      </c>
      <c r="AR34" s="20" t="e">
        <f>#REF!/#REF!</f>
        <v>#REF!</v>
      </c>
      <c r="AS34" s="23" t="e">
        <f>#REF!/#REF!</f>
        <v>#REF!</v>
      </c>
    </row>
    <row r="35" spans="1:50" hidden="1" x14ac:dyDescent="0.35">
      <c r="A35" s="33" t="s">
        <v>91</v>
      </c>
      <c r="B35" s="33"/>
      <c r="C35" s="17">
        <v>10488.028243000001</v>
      </c>
      <c r="D35" s="18" t="e">
        <f>#REF!/$C35</f>
        <v>#REF!</v>
      </c>
      <c r="E35" s="19" t="e">
        <f>#REF!/$C35</f>
        <v>#REF!</v>
      </c>
      <c r="F35" s="19" t="e">
        <f>#REF!/$C35</f>
        <v>#REF!</v>
      </c>
      <c r="G35" s="19" t="e">
        <f>#REF!/$C35</f>
        <v>#REF!</v>
      </c>
      <c r="H35" s="19" t="e">
        <f>#REF!/$C35</f>
        <v>#REF!</v>
      </c>
      <c r="I35" s="19" t="e">
        <f>#REF!/$C35</f>
        <v>#REF!</v>
      </c>
      <c r="J35" s="19" t="e">
        <f>#REF!/$C35</f>
        <v>#REF!</v>
      </c>
      <c r="K35" s="19" t="e">
        <f>#REF!/$C35</f>
        <v>#REF!</v>
      </c>
      <c r="L35" s="20" t="e">
        <f>#REF!/#REF!</f>
        <v>#REF!</v>
      </c>
      <c r="M35" s="20" t="e">
        <f>#REF!/#REF!</f>
        <v>#REF!</v>
      </c>
      <c r="N35" s="21">
        <v>0.24729999999999999</v>
      </c>
      <c r="O35" s="22">
        <v>28011.96</v>
      </c>
      <c r="P35" s="21">
        <v>0.52560000000000007</v>
      </c>
      <c r="Q35" s="17">
        <v>4232.6400000000003</v>
      </c>
      <c r="R35" s="20" t="e">
        <f>Q35/#REF!</f>
        <v>#REF!</v>
      </c>
      <c r="S35" s="17">
        <v>1635.1378413</v>
      </c>
      <c r="T35" s="20" t="e">
        <f>S35/#REF!</f>
        <v>#REF!</v>
      </c>
      <c r="U35" s="17">
        <v>739.55793734999997</v>
      </c>
      <c r="V35" s="20" t="e">
        <f>U35/#REF!</f>
        <v>#REF!</v>
      </c>
      <c r="W35" s="17">
        <v>127.87984704</v>
      </c>
      <c r="X35" s="20" t="e">
        <f>W35/#REF!</f>
        <v>#REF!</v>
      </c>
      <c r="Y35" s="17">
        <v>1510.57</v>
      </c>
      <c r="Z35" s="23" t="e">
        <f>Y35/#REF!</f>
        <v>#REF!</v>
      </c>
      <c r="AA35" s="17">
        <v>7166.58</v>
      </c>
      <c r="AB35" s="23" t="e">
        <f>AA35/#REF!</f>
        <v>#REF!</v>
      </c>
      <c r="AC35" s="20" t="e">
        <f>#REF!/#REF!</f>
        <v>#REF!</v>
      </c>
      <c r="AD35" s="20" t="e">
        <f>#REF!/#REF!</f>
        <v>#REF!</v>
      </c>
      <c r="AE35" s="20" t="e">
        <f>#REF!/#REF!</f>
        <v>#REF!</v>
      </c>
      <c r="AF35" s="20" t="e">
        <f>#REF!/#REF!</f>
        <v>#REF!</v>
      </c>
      <c r="AG35" s="20" t="e">
        <f>#REF!/#REF!</f>
        <v>#REF!</v>
      </c>
      <c r="AH35" s="20" t="e">
        <f>#REF!/#REF!</f>
        <v>#REF!</v>
      </c>
      <c r="AI35" s="20" t="e">
        <f>#REF!/#REF!</f>
        <v>#REF!</v>
      </c>
      <c r="AJ35" s="20" t="e">
        <f>#REF!/#REF!</f>
        <v>#REF!</v>
      </c>
      <c r="AK35" s="20" t="e">
        <f>#REF!/#REF!</f>
        <v>#REF!</v>
      </c>
      <c r="AL35" s="23" t="e">
        <f>#REF!/#REF!</f>
        <v>#REF!</v>
      </c>
      <c r="AM35" s="20" t="e">
        <f>#REF!/#REF!</f>
        <v>#REF!</v>
      </c>
      <c r="AN35" s="20" t="e">
        <f>#REF!/#REF!</f>
        <v>#REF!</v>
      </c>
      <c r="AO35" s="20" t="e">
        <f>(#REF!+#REF!)/#REF!</f>
        <v>#REF!</v>
      </c>
      <c r="AP35" s="20" t="e">
        <f>#REF!/#REF!</f>
        <v>#REF!</v>
      </c>
      <c r="AQ35" s="20" t="e">
        <f>#REF!/#REF!</f>
        <v>#REF!</v>
      </c>
      <c r="AR35" s="20" t="e">
        <f>#REF!/#REF!</f>
        <v>#REF!</v>
      </c>
      <c r="AS35" s="23" t="e">
        <f>#REF!/#REF!</f>
        <v>#REF!</v>
      </c>
    </row>
    <row r="36" spans="1:50" hidden="1" x14ac:dyDescent="0.35">
      <c r="A36" s="33" t="s">
        <v>92</v>
      </c>
      <c r="B36" s="33"/>
      <c r="C36" s="17">
        <v>7731.2749726000002</v>
      </c>
      <c r="D36" s="18" t="e">
        <f>#REF!/$C36</f>
        <v>#REF!</v>
      </c>
      <c r="E36" s="19" t="e">
        <f>#REF!/$C36</f>
        <v>#REF!</v>
      </c>
      <c r="F36" s="19" t="e">
        <f>#REF!/$C36</f>
        <v>#REF!</v>
      </c>
      <c r="G36" s="19" t="e">
        <f>#REF!/$C36</f>
        <v>#REF!</v>
      </c>
      <c r="H36" s="19" t="e">
        <f>#REF!/$C36</f>
        <v>#REF!</v>
      </c>
      <c r="I36" s="19" t="e">
        <f>#REF!/$C36</f>
        <v>#REF!</v>
      </c>
      <c r="J36" s="19" t="e">
        <f>#REF!/$C36</f>
        <v>#REF!</v>
      </c>
      <c r="K36" s="19" t="e">
        <f>#REF!/$C36</f>
        <v>#REF!</v>
      </c>
      <c r="L36" s="20" t="e">
        <f>#REF!/#REF!</f>
        <v>#REF!</v>
      </c>
      <c r="M36" s="20" t="e">
        <f>#REF!/#REF!</f>
        <v>#REF!</v>
      </c>
      <c r="N36" s="21">
        <v>0.16190000000000002</v>
      </c>
      <c r="O36" s="22">
        <v>46986.98</v>
      </c>
      <c r="P36" s="21">
        <v>0.7298</v>
      </c>
      <c r="Q36" s="17">
        <v>2180.9699999999998</v>
      </c>
      <c r="R36" s="20" t="e">
        <f>Q36/#REF!</f>
        <v>#REF!</v>
      </c>
      <c r="S36" s="17">
        <v>705.29079683999998</v>
      </c>
      <c r="T36" s="20" t="e">
        <f>S36/#REF!</f>
        <v>#REF!</v>
      </c>
      <c r="U36" s="17">
        <v>260.65294004999998</v>
      </c>
      <c r="V36" s="20" t="e">
        <f>U36/#REF!</f>
        <v>#REF!</v>
      </c>
      <c r="W36" s="17">
        <v>149.15803657000001</v>
      </c>
      <c r="X36" s="20" t="e">
        <f>W36/#REF!</f>
        <v>#REF!</v>
      </c>
      <c r="Y36" s="17">
        <v>1159.92</v>
      </c>
      <c r="Z36" s="23" t="e">
        <f>Y36/#REF!</f>
        <v>#REF!</v>
      </c>
      <c r="AA36" s="17">
        <v>3527.89</v>
      </c>
      <c r="AB36" s="23" t="e">
        <f>AA36/#REF!</f>
        <v>#REF!</v>
      </c>
      <c r="AC36" s="20" t="e">
        <f>#REF!/#REF!</f>
        <v>#REF!</v>
      </c>
      <c r="AD36" s="20" t="e">
        <f>#REF!/#REF!</f>
        <v>#REF!</v>
      </c>
      <c r="AE36" s="20" t="e">
        <f>#REF!/#REF!</f>
        <v>#REF!</v>
      </c>
      <c r="AF36" s="20" t="e">
        <f>#REF!/#REF!</f>
        <v>#REF!</v>
      </c>
      <c r="AG36" s="20" t="e">
        <f>#REF!/#REF!</f>
        <v>#REF!</v>
      </c>
      <c r="AH36" s="20" t="e">
        <f>#REF!/#REF!</f>
        <v>#REF!</v>
      </c>
      <c r="AI36" s="20" t="e">
        <f>#REF!/#REF!</f>
        <v>#REF!</v>
      </c>
      <c r="AJ36" s="20" t="e">
        <f>#REF!/#REF!</f>
        <v>#REF!</v>
      </c>
      <c r="AK36" s="20" t="e">
        <f>#REF!/#REF!</f>
        <v>#REF!</v>
      </c>
      <c r="AL36" s="23" t="e">
        <f>#REF!/#REF!</f>
        <v>#REF!</v>
      </c>
      <c r="AM36" s="20" t="e">
        <f>#REF!/#REF!</f>
        <v>#REF!</v>
      </c>
      <c r="AN36" s="20" t="e">
        <f>#REF!/#REF!</f>
        <v>#REF!</v>
      </c>
      <c r="AO36" s="20" t="e">
        <f>(#REF!+#REF!)/#REF!</f>
        <v>#REF!</v>
      </c>
      <c r="AP36" s="20" t="e">
        <f>#REF!/#REF!</f>
        <v>#REF!</v>
      </c>
      <c r="AQ36" s="20" t="e">
        <f>#REF!/#REF!</f>
        <v>#REF!</v>
      </c>
      <c r="AR36" s="20" t="e">
        <f>#REF!/#REF!</f>
        <v>#REF!</v>
      </c>
      <c r="AS36" s="23" t="e">
        <f>#REF!/#REF!</f>
        <v>#REF!</v>
      </c>
    </row>
    <row r="37" spans="1:50" hidden="1" x14ac:dyDescent="0.35">
      <c r="A37" s="33" t="s">
        <v>93</v>
      </c>
      <c r="B37" s="33"/>
      <c r="C37" s="17">
        <v>16539.478818</v>
      </c>
      <c r="D37" s="18" t="e">
        <f>#REF!/$C37</f>
        <v>#REF!</v>
      </c>
      <c r="E37" s="19" t="e">
        <f>#REF!/$C37</f>
        <v>#REF!</v>
      </c>
      <c r="F37" s="19" t="e">
        <f>#REF!/$C37</f>
        <v>#REF!</v>
      </c>
      <c r="G37" s="19" t="e">
        <f>#REF!/$C37</f>
        <v>#REF!</v>
      </c>
      <c r="H37" s="19" t="e">
        <f>#REF!/$C37</f>
        <v>#REF!</v>
      </c>
      <c r="I37" s="19" t="e">
        <f>#REF!/$C37</f>
        <v>#REF!</v>
      </c>
      <c r="J37" s="19" t="e">
        <f>#REF!/$C37</f>
        <v>#REF!</v>
      </c>
      <c r="K37" s="19" t="e">
        <f>#REF!/$C37</f>
        <v>#REF!</v>
      </c>
      <c r="L37" s="20" t="e">
        <f>#REF!/#REF!</f>
        <v>#REF!</v>
      </c>
      <c r="M37" s="20" t="e">
        <f>#REF!/#REF!</f>
        <v>#REF!</v>
      </c>
      <c r="N37" s="21">
        <v>0.23180000000000001</v>
      </c>
      <c r="O37" s="22">
        <v>26314.639999999999</v>
      </c>
      <c r="P37" s="21">
        <v>0.52900000000000003</v>
      </c>
      <c r="Q37" s="17">
        <v>5664.83</v>
      </c>
      <c r="R37" s="20" t="e">
        <f>Q37/#REF!</f>
        <v>#REF!</v>
      </c>
      <c r="S37" s="17">
        <v>1662.4009659000001</v>
      </c>
      <c r="T37" s="20" t="e">
        <f>S37/#REF!</f>
        <v>#REF!</v>
      </c>
      <c r="U37" s="17">
        <v>871.26168959999995</v>
      </c>
      <c r="V37" s="20" t="e">
        <f>U37/#REF!</f>
        <v>#REF!</v>
      </c>
      <c r="W37" s="17">
        <v>513.63142152</v>
      </c>
      <c r="X37" s="20" t="e">
        <f>W37/#REF!</f>
        <v>#REF!</v>
      </c>
      <c r="Y37" s="17">
        <v>2284.91</v>
      </c>
      <c r="Z37" s="23" t="e">
        <f>Y37/#REF!</f>
        <v>#REF!</v>
      </c>
      <c r="AA37" s="17">
        <v>10153.77</v>
      </c>
      <c r="AB37" s="23" t="e">
        <f>AA37/#REF!</f>
        <v>#REF!</v>
      </c>
      <c r="AC37" s="20" t="e">
        <f>#REF!/#REF!</f>
        <v>#REF!</v>
      </c>
      <c r="AD37" s="20" t="e">
        <f>#REF!/#REF!</f>
        <v>#REF!</v>
      </c>
      <c r="AE37" s="20" t="e">
        <f>#REF!/#REF!</f>
        <v>#REF!</v>
      </c>
      <c r="AF37" s="20" t="e">
        <f>#REF!/#REF!</f>
        <v>#REF!</v>
      </c>
      <c r="AG37" s="20" t="e">
        <f>#REF!/#REF!</f>
        <v>#REF!</v>
      </c>
      <c r="AH37" s="20" t="e">
        <f>#REF!/#REF!</f>
        <v>#REF!</v>
      </c>
      <c r="AI37" s="20" t="e">
        <f>#REF!/#REF!</f>
        <v>#REF!</v>
      </c>
      <c r="AJ37" s="20" t="e">
        <f>#REF!/#REF!</f>
        <v>#REF!</v>
      </c>
      <c r="AK37" s="20" t="e">
        <f>#REF!/#REF!</f>
        <v>#REF!</v>
      </c>
      <c r="AL37" s="23" t="e">
        <f>#REF!/#REF!</f>
        <v>#REF!</v>
      </c>
      <c r="AM37" s="20" t="e">
        <f>#REF!/#REF!</f>
        <v>#REF!</v>
      </c>
      <c r="AN37" s="20" t="e">
        <f>#REF!/#REF!</f>
        <v>#REF!</v>
      </c>
      <c r="AO37" s="20" t="e">
        <f>(#REF!+#REF!)/#REF!</f>
        <v>#REF!</v>
      </c>
      <c r="AP37" s="20" t="e">
        <f>#REF!/#REF!</f>
        <v>#REF!</v>
      </c>
      <c r="AQ37" s="20" t="e">
        <f>#REF!/#REF!</f>
        <v>#REF!</v>
      </c>
      <c r="AR37" s="20" t="e">
        <f>#REF!/#REF!</f>
        <v>#REF!</v>
      </c>
      <c r="AS37" s="23" t="e">
        <f>#REF!/#REF!</f>
        <v>#REF!</v>
      </c>
    </row>
    <row r="38" spans="1:50" hidden="1" x14ac:dyDescent="0.35">
      <c r="A38" s="33" t="s">
        <v>94</v>
      </c>
      <c r="B38" s="33"/>
      <c r="C38" s="17">
        <v>7661.0582075000002</v>
      </c>
      <c r="D38" s="18" t="e">
        <f>#REF!/$C38</f>
        <v>#REF!</v>
      </c>
      <c r="E38" s="19" t="e">
        <f>#REF!/$C38</f>
        <v>#REF!</v>
      </c>
      <c r="F38" s="19" t="e">
        <f>#REF!/$C38</f>
        <v>#REF!</v>
      </c>
      <c r="G38" s="19" t="e">
        <f>#REF!/$C38</f>
        <v>#REF!</v>
      </c>
      <c r="H38" s="19" t="e">
        <f>#REF!/$C38</f>
        <v>#REF!</v>
      </c>
      <c r="I38" s="19" t="e">
        <f>#REF!/$C38</f>
        <v>#REF!</v>
      </c>
      <c r="J38" s="19" t="e">
        <f>#REF!/$C38</f>
        <v>#REF!</v>
      </c>
      <c r="K38" s="19" t="e">
        <f>#REF!/$C38</f>
        <v>#REF!</v>
      </c>
      <c r="L38" s="20" t="e">
        <f>#REF!/#REF!</f>
        <v>#REF!</v>
      </c>
      <c r="M38" s="20" t="e">
        <f>#REF!/#REF!</f>
        <v>#REF!</v>
      </c>
      <c r="N38" s="21">
        <v>0.12140000000000001</v>
      </c>
      <c r="O38" s="22">
        <v>17194.68</v>
      </c>
      <c r="P38" s="21">
        <v>0.4219</v>
      </c>
      <c r="Q38" s="17">
        <v>2188.35</v>
      </c>
      <c r="R38" s="20" t="e">
        <f>Q38/#REF!</f>
        <v>#REF!</v>
      </c>
      <c r="S38" s="17">
        <v>140.13817091000001</v>
      </c>
      <c r="T38" s="20" t="e">
        <f>S38/#REF!</f>
        <v>#REF!</v>
      </c>
      <c r="U38" s="17">
        <v>115.13821444</v>
      </c>
      <c r="V38" s="20" t="e">
        <f>U38/#REF!</f>
        <v>#REF!</v>
      </c>
      <c r="W38" s="17">
        <v>141.54013203</v>
      </c>
      <c r="X38" s="20" t="e">
        <f>W38/#REF!</f>
        <v>#REF!</v>
      </c>
      <c r="Y38" s="17">
        <v>1577.58</v>
      </c>
      <c r="Z38" s="23" t="e">
        <f>Y38/#REF!</f>
        <v>#REF!</v>
      </c>
      <c r="AA38" s="17">
        <v>2931.74</v>
      </c>
      <c r="AB38" s="23" t="e">
        <f>AA38/#REF!</f>
        <v>#REF!</v>
      </c>
      <c r="AC38" s="20" t="e">
        <f>#REF!/#REF!</f>
        <v>#REF!</v>
      </c>
      <c r="AD38" s="20" t="e">
        <f>#REF!/#REF!</f>
        <v>#REF!</v>
      </c>
      <c r="AE38" s="20" t="e">
        <f>#REF!/#REF!</f>
        <v>#REF!</v>
      </c>
      <c r="AF38" s="20" t="e">
        <f>#REF!/#REF!</f>
        <v>#REF!</v>
      </c>
      <c r="AG38" s="20" t="e">
        <f>#REF!/#REF!</f>
        <v>#REF!</v>
      </c>
      <c r="AH38" s="20" t="e">
        <f>#REF!/#REF!</f>
        <v>#REF!</v>
      </c>
      <c r="AI38" s="20" t="e">
        <f>#REF!/#REF!</f>
        <v>#REF!</v>
      </c>
      <c r="AJ38" s="20" t="e">
        <f>#REF!/#REF!</f>
        <v>#REF!</v>
      </c>
      <c r="AK38" s="20" t="e">
        <f>#REF!/#REF!</f>
        <v>#REF!</v>
      </c>
      <c r="AL38" s="23" t="e">
        <f>#REF!/#REF!</f>
        <v>#REF!</v>
      </c>
      <c r="AM38" s="20" t="e">
        <f>#REF!/#REF!</f>
        <v>#REF!</v>
      </c>
      <c r="AN38" s="20" t="e">
        <f>#REF!/#REF!</f>
        <v>#REF!</v>
      </c>
      <c r="AO38" s="20" t="e">
        <f>(#REF!+#REF!)/#REF!</f>
        <v>#REF!</v>
      </c>
      <c r="AP38" s="20" t="e">
        <f>#REF!/#REF!</f>
        <v>#REF!</v>
      </c>
      <c r="AQ38" s="20" t="e">
        <f>#REF!/#REF!</f>
        <v>#REF!</v>
      </c>
      <c r="AR38" s="20" t="e">
        <f>#REF!/#REF!</f>
        <v>#REF!</v>
      </c>
      <c r="AS38" s="23" t="e">
        <f>#REF!/#REF!</f>
        <v>#REF!</v>
      </c>
    </row>
    <row r="39" spans="1:50" hidden="1" x14ac:dyDescent="0.35">
      <c r="A39" s="33" t="s">
        <v>95</v>
      </c>
      <c r="B39" s="33"/>
      <c r="C39" s="17">
        <v>19737.205311999998</v>
      </c>
      <c r="D39" s="18" t="e">
        <f>#REF!/$C39</f>
        <v>#REF!</v>
      </c>
      <c r="E39" s="19" t="e">
        <f>#REF!/$C39</f>
        <v>#REF!</v>
      </c>
      <c r="F39" s="19" t="e">
        <f>#REF!/$C39</f>
        <v>#REF!</v>
      </c>
      <c r="G39" s="19" t="e">
        <f>#REF!/$C39</f>
        <v>#REF!</v>
      </c>
      <c r="H39" s="19" t="e">
        <f>#REF!/$C39</f>
        <v>#REF!</v>
      </c>
      <c r="I39" s="19" t="e">
        <f>#REF!/$C39</f>
        <v>#REF!</v>
      </c>
      <c r="J39" s="19" t="e">
        <f>#REF!/$C39</f>
        <v>#REF!</v>
      </c>
      <c r="K39" s="19" t="e">
        <f>#REF!/$C39</f>
        <v>#REF!</v>
      </c>
      <c r="L39" s="20" t="e">
        <f>#REF!/#REF!</f>
        <v>#REF!</v>
      </c>
      <c r="M39" s="20" t="e">
        <f>#REF!/#REF!</f>
        <v>#REF!</v>
      </c>
      <c r="N39" s="21">
        <v>0.22190000000000001</v>
      </c>
      <c r="O39" s="22">
        <v>33784.39</v>
      </c>
      <c r="P39" s="21">
        <v>0.60009999999999997</v>
      </c>
      <c r="Q39" s="17">
        <v>6232.23</v>
      </c>
      <c r="R39" s="20" t="e">
        <f>Q39/#REF!</f>
        <v>#REF!</v>
      </c>
      <c r="S39" s="17">
        <v>2265.8581534</v>
      </c>
      <c r="T39" s="20" t="e">
        <f>S39/#REF!</f>
        <v>#REF!</v>
      </c>
      <c r="U39" s="17">
        <v>895</v>
      </c>
      <c r="V39" s="20" t="e">
        <f>U39/#REF!</f>
        <v>#REF!</v>
      </c>
      <c r="W39" s="17">
        <v>388.28227779000002</v>
      </c>
      <c r="X39" s="20" t="e">
        <f>W39/#REF!</f>
        <v>#REF!</v>
      </c>
      <c r="Y39" s="17">
        <v>2102.71</v>
      </c>
      <c r="Z39" s="23" t="e">
        <f>Y39/#REF!</f>
        <v>#REF!</v>
      </c>
      <c r="AA39" s="17">
        <v>12424.39</v>
      </c>
      <c r="AB39" s="23" t="e">
        <f>AA39/#REF!</f>
        <v>#REF!</v>
      </c>
      <c r="AC39" s="20" t="e">
        <f>#REF!/#REF!</f>
        <v>#REF!</v>
      </c>
      <c r="AD39" s="20" t="e">
        <f>#REF!/#REF!</f>
        <v>#REF!</v>
      </c>
      <c r="AE39" s="20" t="e">
        <f>#REF!/#REF!</f>
        <v>#REF!</v>
      </c>
      <c r="AF39" s="20" t="e">
        <f>#REF!/#REF!</f>
        <v>#REF!</v>
      </c>
      <c r="AG39" s="20" t="e">
        <f>#REF!/#REF!</f>
        <v>#REF!</v>
      </c>
      <c r="AH39" s="20" t="e">
        <f>#REF!/#REF!</f>
        <v>#REF!</v>
      </c>
      <c r="AI39" s="20" t="e">
        <f>#REF!/#REF!</f>
        <v>#REF!</v>
      </c>
      <c r="AJ39" s="20" t="e">
        <f>#REF!/#REF!</f>
        <v>#REF!</v>
      </c>
      <c r="AK39" s="20" t="e">
        <f>#REF!/#REF!</f>
        <v>#REF!</v>
      </c>
      <c r="AL39" s="23" t="e">
        <f>#REF!/#REF!</f>
        <v>#REF!</v>
      </c>
      <c r="AM39" s="20" t="e">
        <f>#REF!/#REF!</f>
        <v>#REF!</v>
      </c>
      <c r="AN39" s="20" t="e">
        <f>#REF!/#REF!</f>
        <v>#REF!</v>
      </c>
      <c r="AO39" s="20" t="e">
        <f>(#REF!+#REF!)/#REF!</f>
        <v>#REF!</v>
      </c>
      <c r="AP39" s="20" t="e">
        <f>#REF!/#REF!</f>
        <v>#REF!</v>
      </c>
      <c r="AQ39" s="20" t="e">
        <f>#REF!/#REF!</f>
        <v>#REF!</v>
      </c>
      <c r="AR39" s="20" t="e">
        <f>#REF!/#REF!</f>
        <v>#REF!</v>
      </c>
      <c r="AS39" s="23" t="e">
        <f>#REF!/#REF!</f>
        <v>#REF!</v>
      </c>
    </row>
    <row r="40" spans="1:50" x14ac:dyDescent="0.35">
      <c r="A40" s="33" t="s">
        <v>96</v>
      </c>
      <c r="B40" s="33" t="s">
        <v>115</v>
      </c>
      <c r="C40" s="24">
        <v>21784.870564000001</v>
      </c>
      <c r="D40" s="25">
        <v>2.8999999999999998E-2</v>
      </c>
      <c r="E40" s="25">
        <v>0.93180000000000007</v>
      </c>
      <c r="F40" s="25">
        <v>1.1599999999999999E-2</v>
      </c>
      <c r="G40" s="25">
        <v>2.76E-2</v>
      </c>
      <c r="H40" s="25">
        <v>1.55E-2</v>
      </c>
      <c r="I40" s="25">
        <v>0.19940000000000002</v>
      </c>
      <c r="J40" s="25">
        <v>0.57530000000000003</v>
      </c>
      <c r="K40" s="25">
        <v>0.22539999999999999</v>
      </c>
      <c r="L40" s="25">
        <v>0.18920000000000001</v>
      </c>
      <c r="M40" s="25">
        <v>0.4365</v>
      </c>
      <c r="N40" s="25">
        <v>0.21660000000000001</v>
      </c>
      <c r="O40" s="26">
        <v>32733.25</v>
      </c>
      <c r="P40" s="25">
        <v>0.5524</v>
      </c>
      <c r="Q40" s="27">
        <v>5656.19</v>
      </c>
      <c r="R40" s="20">
        <v>0.26145067895850349</v>
      </c>
      <c r="S40" s="27">
        <v>1823.7698023999999</v>
      </c>
      <c r="T40" s="20">
        <v>0.42396237343335791</v>
      </c>
      <c r="U40" s="27">
        <v>877.65344468000001</v>
      </c>
      <c r="V40" s="20">
        <v>0.36368071920389317</v>
      </c>
      <c r="W40" s="27">
        <v>663.00831194</v>
      </c>
      <c r="X40" s="20">
        <v>0.13322375828643454</v>
      </c>
      <c r="Y40" s="27">
        <v>2116.2800000000002</v>
      </c>
      <c r="Z40" s="23">
        <v>9.7822534756841953E-2</v>
      </c>
      <c r="AA40" s="27">
        <v>10464.98</v>
      </c>
      <c r="AB40" s="23">
        <v>0.48373129726673963</v>
      </c>
      <c r="AC40" s="20">
        <v>0.14748539939188726</v>
      </c>
      <c r="AD40" s="20">
        <v>0.36315210947316945</v>
      </c>
      <c r="AE40" s="20">
        <v>0.27026819393268059</v>
      </c>
      <c r="AF40" s="20">
        <v>9.4572588337441532E-2</v>
      </c>
      <c r="AG40" s="20">
        <v>0.36484078227012212</v>
      </c>
      <c r="AH40" s="20">
        <v>0.12452170884572146</v>
      </c>
      <c r="AI40" s="20">
        <v>5.9768945072045429E-2</v>
      </c>
      <c r="AJ40" s="20">
        <v>9.3879470021311681E-2</v>
      </c>
      <c r="AK40" s="20">
        <v>1.1708009535995852E-2</v>
      </c>
      <c r="AL40" s="23">
        <v>6.8560606111205541E-2</v>
      </c>
      <c r="AM40" s="20">
        <v>0.28825523817181603</v>
      </c>
      <c r="AN40" s="20">
        <v>0.58433591308326294</v>
      </c>
      <c r="AO40" s="20">
        <v>0.3672014549588104</v>
      </c>
      <c r="AP40" s="20">
        <v>0.38719144722203946</v>
      </c>
      <c r="AQ40" s="20">
        <v>0.12917761556183868</v>
      </c>
      <c r="AR40" s="20">
        <v>5.4923233924238486E-2</v>
      </c>
      <c r="AS40" s="23">
        <v>0.25500828852300461</v>
      </c>
      <c r="AT40" s="28">
        <v>0.80159999999999998</v>
      </c>
      <c r="AU40" s="28">
        <v>0.69730000000000003</v>
      </c>
      <c r="AV40" s="28">
        <v>0.16200000000000001</v>
      </c>
      <c r="AW40" s="28">
        <v>0.17899999999999999</v>
      </c>
      <c r="AX40" s="29">
        <v>46.743010608848437</v>
      </c>
    </row>
    <row r="41" spans="1:50" x14ac:dyDescent="0.35">
      <c r="A41" s="33" t="s">
        <v>97</v>
      </c>
      <c r="B41" s="33" t="s">
        <v>116</v>
      </c>
      <c r="C41" s="24">
        <v>20748.823919999999</v>
      </c>
      <c r="D41" s="25">
        <v>0.10210000000000001</v>
      </c>
      <c r="E41" s="25">
        <v>0.87069999999999992</v>
      </c>
      <c r="F41" s="25">
        <v>1.4000000000000002E-3</v>
      </c>
      <c r="G41" s="25">
        <v>2.58E-2</v>
      </c>
      <c r="H41" s="25">
        <v>1.4499999999999999E-2</v>
      </c>
      <c r="I41" s="25">
        <v>0.2414</v>
      </c>
      <c r="J41" s="25">
        <v>0.59020000000000006</v>
      </c>
      <c r="K41" s="25">
        <v>0.16839999999999999</v>
      </c>
      <c r="L41" s="25">
        <v>0.19510000000000002</v>
      </c>
      <c r="M41" s="25">
        <v>0.4093</v>
      </c>
      <c r="N41" s="25">
        <v>0.20559999999999998</v>
      </c>
      <c r="O41" s="26">
        <v>29330.560000000001</v>
      </c>
      <c r="P41" s="25">
        <v>0.54590000000000005</v>
      </c>
      <c r="Q41" s="27">
        <v>6529.25</v>
      </c>
      <c r="R41" s="20">
        <v>0.31685528920369926</v>
      </c>
      <c r="S41" s="27">
        <v>2385.357536</v>
      </c>
      <c r="T41" s="20">
        <v>0.49491292957104122</v>
      </c>
      <c r="U41" s="27">
        <v>979.38949503000003</v>
      </c>
      <c r="V41" s="20">
        <v>0.39867740386501005</v>
      </c>
      <c r="W41" s="27">
        <v>697.49261550999995</v>
      </c>
      <c r="X41" s="20">
        <v>0.20082033131831489</v>
      </c>
      <c r="Y41" s="27">
        <v>2637.66</v>
      </c>
      <c r="Z41" s="23">
        <v>0.12800191784983411</v>
      </c>
      <c r="AA41" s="27">
        <v>12046.76</v>
      </c>
      <c r="AB41" s="23">
        <v>0.58461226385382026</v>
      </c>
      <c r="AC41" s="20">
        <v>0.17229502612080483</v>
      </c>
      <c r="AD41" s="20">
        <v>0.39122484037347799</v>
      </c>
      <c r="AE41" s="20">
        <v>0.2710803808129103</v>
      </c>
      <c r="AF41" s="20">
        <v>8.7245521146412069E-2</v>
      </c>
      <c r="AG41" s="20">
        <v>0.3583259019593224</v>
      </c>
      <c r="AH41" s="20">
        <v>7.8154231568016208E-2</v>
      </c>
      <c r="AI41" s="20">
        <v>2.2198424657985761E-2</v>
      </c>
      <c r="AJ41" s="20">
        <v>0.11270873204329333</v>
      </c>
      <c r="AK41" s="20">
        <v>1.1911714375496424E-2</v>
      </c>
      <c r="AL41" s="23">
        <v>7.3888366853324783E-2</v>
      </c>
      <c r="AM41" s="20">
        <v>0.28613941364204015</v>
      </c>
      <c r="AN41" s="20">
        <v>0.58755925688661115</v>
      </c>
      <c r="AO41" s="20">
        <v>0.40111924685962641</v>
      </c>
      <c r="AP41" s="20">
        <v>0.34358073238555836</v>
      </c>
      <c r="AQ41" s="20">
        <v>0.15386221293065028</v>
      </c>
      <c r="AR41" s="20">
        <v>6.0888742836396885E-2</v>
      </c>
      <c r="AS41" s="23">
        <v>0.36490479675835524</v>
      </c>
      <c r="AT41" s="28">
        <v>0.79559999999999997</v>
      </c>
      <c r="AU41" s="28">
        <v>0.68040000000000012</v>
      </c>
      <c r="AV41" s="28">
        <v>0.14899999999999999</v>
      </c>
      <c r="AW41" s="28">
        <v>0.17</v>
      </c>
      <c r="AX41" s="29">
        <v>77.006771577435941</v>
      </c>
    </row>
    <row r="42" spans="1:50" x14ac:dyDescent="0.35">
      <c r="A42" s="33" t="s">
        <v>98</v>
      </c>
      <c r="B42" s="33" t="s">
        <v>117</v>
      </c>
      <c r="C42" s="24">
        <v>25444.54869</v>
      </c>
      <c r="D42" s="25">
        <v>0.61309999999999998</v>
      </c>
      <c r="E42" s="25">
        <v>0.2671</v>
      </c>
      <c r="F42" s="25">
        <v>2.6000000000000002E-2</v>
      </c>
      <c r="G42" s="25">
        <v>9.3800000000000008E-2</v>
      </c>
      <c r="H42" s="25">
        <v>0.1641</v>
      </c>
      <c r="I42" s="25">
        <v>0.14899999999999999</v>
      </c>
      <c r="J42" s="25">
        <v>0.77239999999999998</v>
      </c>
      <c r="K42" s="25">
        <v>7.8600000000000003E-2</v>
      </c>
      <c r="L42" s="25">
        <v>0.15390000000000001</v>
      </c>
      <c r="M42" s="25">
        <v>0.4657</v>
      </c>
      <c r="N42" s="25">
        <v>0.16850000000000001</v>
      </c>
      <c r="O42" s="26">
        <v>49227.76</v>
      </c>
      <c r="P42" s="25">
        <v>0.63450000000000006</v>
      </c>
      <c r="Q42" s="27">
        <v>7119.19</v>
      </c>
      <c r="R42" s="20">
        <v>0.30754327047274604</v>
      </c>
      <c r="S42" s="27">
        <v>2178.9944211000002</v>
      </c>
      <c r="T42" s="20">
        <v>0.57263853421646382</v>
      </c>
      <c r="U42" s="27">
        <v>837.21835356999998</v>
      </c>
      <c r="V42" s="20">
        <v>0.43467011281173884</v>
      </c>
      <c r="W42" s="27">
        <v>446.74652128000002</v>
      </c>
      <c r="X42" s="20">
        <v>0.24035214970884888</v>
      </c>
      <c r="Y42" s="27">
        <v>3245.33</v>
      </c>
      <c r="Z42" s="23">
        <v>0.14019564051013064</v>
      </c>
      <c r="AA42" s="27">
        <v>11290.71</v>
      </c>
      <c r="AB42" s="23">
        <v>0.48774957254397455</v>
      </c>
      <c r="AC42" s="20">
        <v>0.18068722458758177</v>
      </c>
      <c r="AD42" s="20">
        <v>0.19351178277929279</v>
      </c>
      <c r="AE42" s="20">
        <v>0.17066971279760876</v>
      </c>
      <c r="AF42" s="20">
        <v>4.3014374077117876E-2</v>
      </c>
      <c r="AG42" s="20">
        <v>0.21368408687472665</v>
      </c>
      <c r="AH42" s="20">
        <v>0.41211690577692722</v>
      </c>
      <c r="AI42" s="20">
        <v>1.8869458826308166E-2</v>
      </c>
      <c r="AJ42" s="20">
        <v>8.6682589371571944E-2</v>
      </c>
      <c r="AK42" s="20">
        <v>7.9179602154188578E-4</v>
      </c>
      <c r="AL42" s="23">
        <v>6.9824483124070691E-2</v>
      </c>
      <c r="AM42" s="20">
        <v>0.19616769982229512</v>
      </c>
      <c r="AN42" s="20">
        <v>0.37124214558790325</v>
      </c>
      <c r="AO42" s="20">
        <v>0.32666409992523832</v>
      </c>
      <c r="AP42" s="20">
        <v>0.16558727049120164</v>
      </c>
      <c r="AQ42" s="20">
        <v>0.10293909464012577</v>
      </c>
      <c r="AR42" s="20">
        <v>3.2479180078385531E-2</v>
      </c>
      <c r="AS42" s="23">
        <v>0.26786853448949427</v>
      </c>
      <c r="AT42" s="28">
        <v>0.87709999999999999</v>
      </c>
      <c r="AU42" s="28">
        <v>0.81940000000000002</v>
      </c>
      <c r="AV42" s="28">
        <v>0.104</v>
      </c>
      <c r="AW42" s="28">
        <v>0.12</v>
      </c>
      <c r="AX42" s="29">
        <v>53.896517055160835</v>
      </c>
    </row>
    <row r="43" spans="1:50" x14ac:dyDescent="0.35">
      <c r="A43" s="33" t="s">
        <v>99</v>
      </c>
      <c r="B43" s="33" t="s">
        <v>118</v>
      </c>
      <c r="C43" s="24">
        <v>18506.570987999999</v>
      </c>
      <c r="D43" s="25">
        <v>8.0100000000000005E-2</v>
      </c>
      <c r="E43" s="25">
        <v>0.88819999999999988</v>
      </c>
      <c r="F43" s="25">
        <v>9.1999999999999998E-3</v>
      </c>
      <c r="G43" s="25">
        <v>2.2499999999999999E-2</v>
      </c>
      <c r="H43" s="25">
        <v>1.52E-2</v>
      </c>
      <c r="I43" s="25">
        <v>0.19620000000000001</v>
      </c>
      <c r="J43" s="25">
        <v>0.60170000000000001</v>
      </c>
      <c r="K43" s="25">
        <v>0.2021</v>
      </c>
      <c r="L43" s="25">
        <v>0.17519999999999999</v>
      </c>
      <c r="M43" s="25">
        <v>0.37229999999999996</v>
      </c>
      <c r="N43" s="25">
        <v>0.1898</v>
      </c>
      <c r="O43" s="26">
        <v>30205.37</v>
      </c>
      <c r="P43" s="25">
        <v>0.57650000000000001</v>
      </c>
      <c r="Q43" s="27">
        <v>4924.45</v>
      </c>
      <c r="R43" s="20">
        <v>0.26618663037115153</v>
      </c>
      <c r="S43" s="27">
        <v>1453.2310802</v>
      </c>
      <c r="T43" s="20">
        <v>0.39591473460442039</v>
      </c>
      <c r="U43" s="27">
        <v>693.1893834</v>
      </c>
      <c r="V43" s="20">
        <v>0.3461399047442888</v>
      </c>
      <c r="W43" s="27">
        <v>626.04339298000002</v>
      </c>
      <c r="X43" s="20">
        <v>0.16884796622759626</v>
      </c>
      <c r="Y43" s="27">
        <v>2721.09</v>
      </c>
      <c r="Z43" s="23">
        <v>0.14708602545190563</v>
      </c>
      <c r="AA43" s="27">
        <v>9580.52</v>
      </c>
      <c r="AB43" s="23">
        <v>0.51786622587363562</v>
      </c>
      <c r="AC43" s="20">
        <v>0.14547600546900633</v>
      </c>
      <c r="AD43" s="20">
        <v>0.33487058385750967</v>
      </c>
      <c r="AE43" s="20">
        <v>0.24696037962725262</v>
      </c>
      <c r="AF43" s="20">
        <v>9.08402937850184E-2</v>
      </c>
      <c r="AG43" s="20">
        <v>0.33780067341227099</v>
      </c>
      <c r="AH43" s="20">
        <v>0.18185273722376893</v>
      </c>
      <c r="AI43" s="20">
        <v>4.6798743756088827E-2</v>
      </c>
      <c r="AJ43" s="20">
        <v>0.10046087609081682</v>
      </c>
      <c r="AK43" s="20">
        <v>2.4579069944463019E-3</v>
      </c>
      <c r="AL43" s="23">
        <v>7.0121717650733925E-2</v>
      </c>
      <c r="AM43" s="20">
        <v>0.23335210042811272</v>
      </c>
      <c r="AN43" s="20">
        <v>0.5681304291073842</v>
      </c>
      <c r="AO43" s="20">
        <v>0.39446907728738495</v>
      </c>
      <c r="AP43" s="20">
        <v>0.34351896777460611</v>
      </c>
      <c r="AQ43" s="20">
        <v>0.12113846645297345</v>
      </c>
      <c r="AR43" s="20">
        <v>5.1238183848073396E-2</v>
      </c>
      <c r="AS43" s="23">
        <v>0.31103798264713478</v>
      </c>
      <c r="AT43" s="28">
        <v>0.81409999999999993</v>
      </c>
      <c r="AU43" s="28">
        <v>0.69010000000000005</v>
      </c>
      <c r="AV43" s="28">
        <v>0.13600000000000001</v>
      </c>
      <c r="AW43" s="28">
        <v>0.13</v>
      </c>
      <c r="AX43" s="29">
        <v>76.224365520156169</v>
      </c>
    </row>
    <row r="44" spans="1:50" x14ac:dyDescent="0.35">
      <c r="A44" s="33" t="s">
        <v>100</v>
      </c>
      <c r="B44" s="33" t="s">
        <v>119</v>
      </c>
      <c r="C44" s="24">
        <v>20996.343282000002</v>
      </c>
      <c r="D44" s="25">
        <v>0.19769999999999999</v>
      </c>
      <c r="E44" s="25">
        <v>0.75209999999999999</v>
      </c>
      <c r="F44" s="25">
        <v>2.1400000000000002E-2</v>
      </c>
      <c r="G44" s="25">
        <v>2.8799999999999999E-2</v>
      </c>
      <c r="H44" s="25">
        <v>3.6799999999999999E-2</v>
      </c>
      <c r="I44" s="25">
        <v>0.32329999999999998</v>
      </c>
      <c r="J44" s="25">
        <v>0.60429999999999995</v>
      </c>
      <c r="K44" s="25">
        <v>7.2499999999999995E-2</v>
      </c>
      <c r="L44" s="25">
        <v>0.21299999999999999</v>
      </c>
      <c r="M44" s="25">
        <v>0.4965</v>
      </c>
      <c r="N44" s="25">
        <v>0.18629999999999999</v>
      </c>
      <c r="O44" s="26">
        <v>15351.36</v>
      </c>
      <c r="P44" s="25">
        <v>0.56779999999999997</v>
      </c>
      <c r="Q44" s="27">
        <v>12151.84</v>
      </c>
      <c r="R44" s="20">
        <v>0.60415105765114785</v>
      </c>
      <c r="S44" s="27">
        <v>5355.6401507</v>
      </c>
      <c r="T44" s="20">
        <v>0.8036272394168309</v>
      </c>
      <c r="U44" s="27">
        <v>2501.2898541</v>
      </c>
      <c r="V44" s="20">
        <v>0.75759643689084177</v>
      </c>
      <c r="W44" s="27">
        <v>561.24619236000001</v>
      </c>
      <c r="X44" s="20">
        <v>0.36603073573681105</v>
      </c>
      <c r="Y44" s="27">
        <v>7467.79</v>
      </c>
      <c r="Z44" s="23">
        <v>0.37127490378548972</v>
      </c>
      <c r="AA44" s="27">
        <v>15751.67</v>
      </c>
      <c r="AB44" s="23">
        <v>0.78312322169085968</v>
      </c>
      <c r="AC44" s="20">
        <v>0.23572105871630683</v>
      </c>
      <c r="AD44" s="20">
        <v>0.31879725749088844</v>
      </c>
      <c r="AE44" s="20">
        <v>0.2399592001834977</v>
      </c>
      <c r="AF44" s="20">
        <v>6.6258420617854391E-2</v>
      </c>
      <c r="AG44" s="20">
        <v>0.30621762080135206</v>
      </c>
      <c r="AH44" s="20">
        <v>0.13926406295590477</v>
      </c>
      <c r="AI44" s="20">
        <v>7.9025152345150052E-3</v>
      </c>
      <c r="AJ44" s="20">
        <v>8.2967842968051875E-2</v>
      </c>
      <c r="AK44" s="20">
        <v>8.450650128919825E-3</v>
      </c>
      <c r="AL44" s="23">
        <v>5.3300589366502241E-2</v>
      </c>
      <c r="AM44" s="20">
        <v>0.32665449195211937</v>
      </c>
      <c r="AN44" s="20">
        <v>0.46133545518565056</v>
      </c>
      <c r="AO44" s="20">
        <v>0.34098775704412615</v>
      </c>
      <c r="AP44" s="20">
        <v>0.18356426866100917</v>
      </c>
      <c r="AQ44" s="20">
        <v>0.15920878612083933</v>
      </c>
      <c r="AR44" s="20">
        <v>7.4825542265797962E-2</v>
      </c>
      <c r="AS44" s="23">
        <v>0.52749180531548212</v>
      </c>
      <c r="AT44" s="28">
        <v>0.76300000000000001</v>
      </c>
      <c r="AU44" s="28">
        <v>0.61439999999999995</v>
      </c>
      <c r="AV44" s="28">
        <v>0.17</v>
      </c>
      <c r="AW44" s="28">
        <v>0.16200000000000001</v>
      </c>
      <c r="AX44" s="29">
        <v>100.67706164527389</v>
      </c>
    </row>
    <row r="45" spans="1:50" x14ac:dyDescent="0.35">
      <c r="A45" s="33" t="s">
        <v>101</v>
      </c>
      <c r="B45" s="33" t="s">
        <v>120</v>
      </c>
      <c r="C45" s="24">
        <v>20545.697345</v>
      </c>
      <c r="D45" s="25">
        <v>0.183</v>
      </c>
      <c r="E45" s="25">
        <v>0.7279000000000001</v>
      </c>
      <c r="F45" s="25">
        <v>5.9500000000000004E-2</v>
      </c>
      <c r="G45" s="25">
        <v>2.9600000000000001E-2</v>
      </c>
      <c r="H45" s="25">
        <v>2.0099999999999996E-2</v>
      </c>
      <c r="I45" s="25">
        <v>0.1855</v>
      </c>
      <c r="J45" s="25">
        <v>0.62749999999999995</v>
      </c>
      <c r="K45" s="25">
        <v>0.187</v>
      </c>
      <c r="L45" s="25">
        <v>0.1862</v>
      </c>
      <c r="M45" s="25">
        <v>0.4249</v>
      </c>
      <c r="N45" s="25">
        <v>0.20780000000000001</v>
      </c>
      <c r="O45" s="26">
        <v>21489.82</v>
      </c>
      <c r="P45" s="25">
        <v>0.51700000000000002</v>
      </c>
      <c r="Q45" s="27">
        <v>7644.58</v>
      </c>
      <c r="R45" s="20">
        <v>0.39507792170877359</v>
      </c>
      <c r="S45" s="27">
        <v>1992.1257009999999</v>
      </c>
      <c r="T45" s="20">
        <v>0.54342811605413222</v>
      </c>
      <c r="U45" s="27">
        <v>883.11687453000002</v>
      </c>
      <c r="V45" s="20">
        <v>0.46018368948336336</v>
      </c>
      <c r="W45" s="27">
        <v>755.64441811999995</v>
      </c>
      <c r="X45" s="20">
        <v>0.21858743959253155</v>
      </c>
      <c r="Y45" s="27">
        <v>4171.38</v>
      </c>
      <c r="Z45" s="23">
        <v>0.21558020729164246</v>
      </c>
      <c r="AA45" s="27">
        <v>12585.06</v>
      </c>
      <c r="AB45" s="23">
        <v>0.65040582339124164</v>
      </c>
      <c r="AC45" s="20">
        <v>0.190359187124441</v>
      </c>
      <c r="AD45" s="20">
        <v>0.29759332173718428</v>
      </c>
      <c r="AE45" s="20">
        <v>0.24324223198265016</v>
      </c>
      <c r="AF45" s="20">
        <v>7.341166461538616E-2</v>
      </c>
      <c r="AG45" s="20">
        <v>0.31665389659803633</v>
      </c>
      <c r="AH45" s="20">
        <v>0.19539359450383495</v>
      </c>
      <c r="AI45" s="20">
        <v>1.1875464057029314E-2</v>
      </c>
      <c r="AJ45" s="20">
        <v>0.10400015120930735</v>
      </c>
      <c r="AK45" s="20">
        <v>8.1388944183109057E-3</v>
      </c>
      <c r="AL45" s="23">
        <v>6.8985896382871101E-2</v>
      </c>
      <c r="AM45" s="20">
        <v>0.27945134183419695</v>
      </c>
      <c r="AN45" s="20">
        <v>0.57231741294997462</v>
      </c>
      <c r="AO45" s="20">
        <v>0.43683523771797533</v>
      </c>
      <c r="AP45" s="20">
        <v>0.33752914838455211</v>
      </c>
      <c r="AQ45" s="20">
        <v>0.146754158916754</v>
      </c>
      <c r="AR45" s="20">
        <v>6.684479378055852E-2</v>
      </c>
      <c r="AS45" s="23">
        <v>0.34375985822128857</v>
      </c>
      <c r="AT45" s="28">
        <v>0.76359999999999995</v>
      </c>
      <c r="AU45" s="28">
        <v>0.66260000000000008</v>
      </c>
      <c r="AV45" s="28">
        <v>0.16200000000000001</v>
      </c>
      <c r="AW45" s="28">
        <v>0.152</v>
      </c>
      <c r="AX45" s="29">
        <v>56.853587297672</v>
      </c>
    </row>
    <row r="46" spans="1:50" x14ac:dyDescent="0.35">
      <c r="A46" s="33" t="s">
        <v>102</v>
      </c>
      <c r="B46" s="33" t="s">
        <v>121</v>
      </c>
      <c r="C46" s="24">
        <v>21229.597657999999</v>
      </c>
      <c r="D46" s="25">
        <v>0.19320000000000001</v>
      </c>
      <c r="E46" s="25">
        <v>0.69</v>
      </c>
      <c r="F46" s="25">
        <v>8.1199999999999994E-2</v>
      </c>
      <c r="G46" s="25">
        <v>3.56E-2</v>
      </c>
      <c r="H46" s="25">
        <v>3.9E-2</v>
      </c>
      <c r="I46" s="25">
        <v>0.18920000000000001</v>
      </c>
      <c r="J46" s="25">
        <v>0.66</v>
      </c>
      <c r="K46" s="25">
        <v>0.15079999999999999</v>
      </c>
      <c r="L46" s="25">
        <v>0.22640000000000002</v>
      </c>
      <c r="M46" s="25">
        <v>0.45409999999999995</v>
      </c>
      <c r="N46" s="25">
        <v>0.22339999999999999</v>
      </c>
      <c r="O46" s="26">
        <v>20991.08</v>
      </c>
      <c r="P46" s="25">
        <v>0.51469999999999994</v>
      </c>
      <c r="Q46" s="27">
        <v>8838.9500000000007</v>
      </c>
      <c r="R46" s="20">
        <v>0.43799503282379809</v>
      </c>
      <c r="S46" s="27">
        <v>2273.5604244000001</v>
      </c>
      <c r="T46" s="20">
        <v>0.55993919685242788</v>
      </c>
      <c r="U46" s="27">
        <v>1020.2059296</v>
      </c>
      <c r="V46" s="20">
        <v>0.50589013944514705</v>
      </c>
      <c r="W46" s="27">
        <v>1005.5396544</v>
      </c>
      <c r="X46" s="20">
        <v>0.34472907737074709</v>
      </c>
      <c r="Y46" s="27">
        <v>4277.7299999999996</v>
      </c>
      <c r="Z46" s="23">
        <v>0.21197364978434605</v>
      </c>
      <c r="AA46" s="27">
        <v>14056.31</v>
      </c>
      <c r="AB46" s="23">
        <v>0.69653001316123297</v>
      </c>
      <c r="AC46" s="20">
        <v>0.2424099039166854</v>
      </c>
      <c r="AD46" s="20">
        <v>0.30289537360804503</v>
      </c>
      <c r="AE46" s="20">
        <v>0.23650529674304616</v>
      </c>
      <c r="AF46" s="20">
        <v>5.9339910821633021E-2</v>
      </c>
      <c r="AG46" s="20">
        <v>0.29584520756467914</v>
      </c>
      <c r="AH46" s="20">
        <v>0.15884951493423752</v>
      </c>
      <c r="AI46" s="20">
        <v>3.8378229139572229E-2</v>
      </c>
      <c r="AJ46" s="20">
        <v>9.8414803023308031E-2</v>
      </c>
      <c r="AK46" s="20">
        <v>4.537778686312546E-3</v>
      </c>
      <c r="AL46" s="23">
        <v>7.2902439243910044E-2</v>
      </c>
      <c r="AM46" s="20">
        <v>0.31436165763622337</v>
      </c>
      <c r="AN46" s="20">
        <v>0.49177441795483207</v>
      </c>
      <c r="AO46" s="20">
        <v>0.40341994095874228</v>
      </c>
      <c r="AP46" s="20">
        <v>0.28745479194674012</v>
      </c>
      <c r="AQ46" s="20">
        <v>0.16994454375862952</v>
      </c>
      <c r="AR46" s="20">
        <v>4.5584146397447484E-2</v>
      </c>
      <c r="AS46" s="23">
        <v>0.42732304799135801</v>
      </c>
      <c r="AT46" s="28">
        <v>0.73870000000000002</v>
      </c>
      <c r="AU46" s="28">
        <v>0.61450000000000005</v>
      </c>
      <c r="AV46" s="28">
        <v>0.16500000000000001</v>
      </c>
      <c r="AW46" s="28">
        <v>0.16300000000000001</v>
      </c>
      <c r="AX46" s="29">
        <v>39.991163509148699</v>
      </c>
    </row>
    <row r="47" spans="1:50" x14ac:dyDescent="0.35">
      <c r="A47" s="33" t="s">
        <v>103</v>
      </c>
      <c r="B47" s="33" t="s">
        <v>122</v>
      </c>
      <c r="C47" s="24">
        <v>21802.753283999999</v>
      </c>
      <c r="D47" s="25">
        <v>0.24340000000000001</v>
      </c>
      <c r="E47" s="25">
        <v>0.6875</v>
      </c>
      <c r="F47" s="25">
        <v>1.9E-3</v>
      </c>
      <c r="G47" s="25">
        <v>6.7199999999999996E-2</v>
      </c>
      <c r="H47" s="25">
        <v>1.1699999999999999E-2</v>
      </c>
      <c r="I47" s="25">
        <v>0.20079999999999998</v>
      </c>
      <c r="J47" s="25">
        <v>0.64159999999999995</v>
      </c>
      <c r="K47" s="25">
        <v>0.15759999999999999</v>
      </c>
      <c r="L47" s="25">
        <v>0.20679999999999998</v>
      </c>
      <c r="M47" s="25">
        <v>0.48249999999999998</v>
      </c>
      <c r="N47" s="25">
        <v>0.22370000000000001</v>
      </c>
      <c r="O47" s="26">
        <v>26957.82</v>
      </c>
      <c r="P47" s="25">
        <v>0.5988</v>
      </c>
      <c r="Q47" s="27">
        <v>7089.09</v>
      </c>
      <c r="R47" s="20">
        <v>0.33059681551029202</v>
      </c>
      <c r="S47" s="27">
        <v>1970.9433623</v>
      </c>
      <c r="T47" s="20">
        <v>0.4488256915833867</v>
      </c>
      <c r="U47" s="27">
        <v>862.15389697000001</v>
      </c>
      <c r="V47" s="20">
        <v>0.36406571372129914</v>
      </c>
      <c r="W47" s="27">
        <v>853.10857467000005</v>
      </c>
      <c r="X47" s="20">
        <v>0.27049568971847859</v>
      </c>
      <c r="Y47" s="27">
        <v>3100.41</v>
      </c>
      <c r="Z47" s="23">
        <v>0.14458635350605853</v>
      </c>
      <c r="AA47" s="27">
        <v>12230.7</v>
      </c>
      <c r="AB47" s="23">
        <v>0.5703736969712232</v>
      </c>
      <c r="AC47" s="20">
        <v>0.16544805413112482</v>
      </c>
      <c r="AD47" s="20">
        <v>0.34192946793929624</v>
      </c>
      <c r="AE47" s="20">
        <v>0.23859621238482553</v>
      </c>
      <c r="AF47" s="20">
        <v>9.9825994290288864E-2</v>
      </c>
      <c r="AG47" s="20">
        <v>0.33842220667511441</v>
      </c>
      <c r="AH47" s="20">
        <v>0.15420027122851379</v>
      </c>
      <c r="AI47" s="20">
        <v>3.1307614693753663E-2</v>
      </c>
      <c r="AJ47" s="20">
        <v>9.34980639856203E-2</v>
      </c>
      <c r="AK47" s="20">
        <v>0</v>
      </c>
      <c r="AL47" s="23">
        <v>6.6277492737141591E-2</v>
      </c>
      <c r="AM47" s="20">
        <v>0.25206293268628982</v>
      </c>
      <c r="AN47" s="20">
        <v>0.57061286950594914</v>
      </c>
      <c r="AO47" s="20">
        <v>0.41997141425249096</v>
      </c>
      <c r="AP47" s="20">
        <v>0.28914002995416771</v>
      </c>
      <c r="AQ47" s="20">
        <v>0.10946025344820882</v>
      </c>
      <c r="AR47" s="20">
        <v>4.2485233152639176E-2</v>
      </c>
      <c r="AS47" s="23">
        <v>0.34095632716930535</v>
      </c>
      <c r="AT47" s="28">
        <v>0.81209999999999993</v>
      </c>
      <c r="AU47" s="28">
        <v>0.69540000000000002</v>
      </c>
      <c r="AV47" s="28">
        <v>0.152</v>
      </c>
      <c r="AW47" s="28">
        <v>0.154</v>
      </c>
      <c r="AX47" s="29">
        <v>64.303220798898153</v>
      </c>
    </row>
    <row r="48" spans="1:50" x14ac:dyDescent="0.35">
      <c r="A48" s="33" t="s">
        <v>104</v>
      </c>
      <c r="B48" s="33" t="s">
        <v>123</v>
      </c>
      <c r="C48" s="24">
        <v>19578.381769</v>
      </c>
      <c r="D48" s="25">
        <v>0.1439</v>
      </c>
      <c r="E48" s="25">
        <v>0.79370000000000007</v>
      </c>
      <c r="F48" s="25">
        <v>3.8100000000000002E-2</v>
      </c>
      <c r="G48" s="25">
        <v>2.4300000000000002E-2</v>
      </c>
      <c r="H48" s="25">
        <v>1.6500000000000001E-2</v>
      </c>
      <c r="I48" s="25">
        <v>0.20499999999999999</v>
      </c>
      <c r="J48" s="25">
        <v>0.64569999999999994</v>
      </c>
      <c r="K48" s="25">
        <v>0.14929999999999999</v>
      </c>
      <c r="L48" s="25">
        <v>0.18149999999999999</v>
      </c>
      <c r="M48" s="25">
        <v>0.46429999999999999</v>
      </c>
      <c r="N48" s="25">
        <v>0.19489999999999999</v>
      </c>
      <c r="O48" s="26">
        <v>26919.360000000001</v>
      </c>
      <c r="P48" s="25">
        <v>0.51969999999999994</v>
      </c>
      <c r="Q48" s="27">
        <v>6288.09</v>
      </c>
      <c r="R48" s="20">
        <v>0.3676349100833306</v>
      </c>
      <c r="S48" s="27">
        <v>2158.4200861999998</v>
      </c>
      <c r="T48" s="20">
        <v>0.54863759765911801</v>
      </c>
      <c r="U48" s="27">
        <v>829.09669587999997</v>
      </c>
      <c r="V48" s="20">
        <v>0.4670166496101219</v>
      </c>
      <c r="W48" s="27">
        <v>514.02154037000003</v>
      </c>
      <c r="X48" s="20">
        <v>0.17776939382550297</v>
      </c>
      <c r="Y48" s="27">
        <v>3067.52</v>
      </c>
      <c r="Z48" s="23">
        <v>0.17934339988435571</v>
      </c>
      <c r="AA48" s="27">
        <v>10425.85</v>
      </c>
      <c r="AB48" s="23">
        <v>0.60955018571494557</v>
      </c>
      <c r="AC48" s="20">
        <v>0.20531332602961994</v>
      </c>
      <c r="AD48" s="20">
        <v>0.34489060037819164</v>
      </c>
      <c r="AE48" s="20">
        <v>0.22179866533137527</v>
      </c>
      <c r="AF48" s="20">
        <v>7.5638353551882379E-2</v>
      </c>
      <c r="AG48" s="20">
        <v>0.29743701888325763</v>
      </c>
      <c r="AH48" s="20">
        <v>0.15235905473270167</v>
      </c>
      <c r="AI48" s="20">
        <v>2.1833825418101985E-2</v>
      </c>
      <c r="AJ48" s="20">
        <v>8.5152991674992309E-2</v>
      </c>
      <c r="AK48" s="20">
        <v>0</v>
      </c>
      <c r="AL48" s="23">
        <v>5.9457560588750215E-2</v>
      </c>
      <c r="AM48" s="20">
        <v>0.28823650760905789</v>
      </c>
      <c r="AN48" s="20">
        <v>0.55516976367578841</v>
      </c>
      <c r="AO48" s="20">
        <v>0.38496116364509375</v>
      </c>
      <c r="AP48" s="20">
        <v>0.3408185196318218</v>
      </c>
      <c r="AQ48" s="20">
        <v>0.14789085384060469</v>
      </c>
      <c r="AR48" s="20">
        <v>5.5495291680890443E-2</v>
      </c>
      <c r="AS48" s="23">
        <v>0.39207742106782772</v>
      </c>
      <c r="AT48" s="28">
        <v>0.79590000000000005</v>
      </c>
      <c r="AU48" s="28">
        <v>0.65</v>
      </c>
      <c r="AV48" s="28">
        <v>0.16300000000000001</v>
      </c>
      <c r="AW48" s="28">
        <v>0.16300000000000001</v>
      </c>
      <c r="AX48" s="29">
        <v>33.937509484023678</v>
      </c>
    </row>
    <row r="49" spans="1:50" x14ac:dyDescent="0.35">
      <c r="A49" s="33" t="s">
        <v>105</v>
      </c>
      <c r="B49" s="33" t="s">
        <v>124</v>
      </c>
      <c r="C49" s="24">
        <v>20199.956348</v>
      </c>
      <c r="D49" s="25">
        <v>0.1051</v>
      </c>
      <c r="E49" s="25">
        <v>0.83719999999999994</v>
      </c>
      <c r="F49" s="25">
        <v>1.3999999999999999E-2</v>
      </c>
      <c r="G49" s="25">
        <v>4.3700000000000003E-2</v>
      </c>
      <c r="H49" s="25">
        <v>2.06E-2</v>
      </c>
      <c r="I49" s="25">
        <v>0.23319999999999999</v>
      </c>
      <c r="J49" s="25">
        <v>0.61509999999999998</v>
      </c>
      <c r="K49" s="25">
        <v>0.1517</v>
      </c>
      <c r="L49" s="25">
        <v>0.1978</v>
      </c>
      <c r="M49" s="25">
        <v>0.47360000000000002</v>
      </c>
      <c r="N49" s="25">
        <v>0.2089</v>
      </c>
      <c r="O49" s="26">
        <v>25810.97</v>
      </c>
      <c r="P49" s="25">
        <v>0.56889999999999996</v>
      </c>
      <c r="Q49" s="27">
        <v>7190.11</v>
      </c>
      <c r="R49" s="20">
        <v>0.35986068249362124</v>
      </c>
      <c r="S49" s="27">
        <v>2301.0396986999999</v>
      </c>
      <c r="T49" s="20">
        <v>0.49457291217088639</v>
      </c>
      <c r="U49" s="27">
        <v>1087.6880106000001</v>
      </c>
      <c r="V49" s="20">
        <v>0.41604323962644479</v>
      </c>
      <c r="W49" s="27">
        <v>621.44222664999995</v>
      </c>
      <c r="X49" s="20">
        <v>0.21271491704486861</v>
      </c>
      <c r="Y49" s="27">
        <v>3334.41</v>
      </c>
      <c r="Z49" s="23">
        <v>0.16688521570790371</v>
      </c>
      <c r="AA49" s="27">
        <v>12678.49</v>
      </c>
      <c r="AB49" s="23">
        <v>0.63455080164121991</v>
      </c>
      <c r="AC49" s="20">
        <v>0.19399604627885894</v>
      </c>
      <c r="AD49" s="20">
        <v>0.30644063759739065</v>
      </c>
      <c r="AE49" s="20">
        <v>0.29783778281039258</v>
      </c>
      <c r="AF49" s="20">
        <v>8.8832775929522323E-2</v>
      </c>
      <c r="AG49" s="20">
        <v>0.38667055873991485</v>
      </c>
      <c r="AH49" s="20">
        <v>0.11289275734617635</v>
      </c>
      <c r="AI49" s="20">
        <v>3.7321839714830676E-2</v>
      </c>
      <c r="AJ49" s="20">
        <v>0.10637521185436798</v>
      </c>
      <c r="AK49" s="20">
        <v>5.7024801210832105E-3</v>
      </c>
      <c r="AL49" s="23">
        <v>7.5000149937700267E-2</v>
      </c>
      <c r="AM49" s="20">
        <v>0.2980908862369312</v>
      </c>
      <c r="AN49" s="20">
        <v>0.5923625554191565</v>
      </c>
      <c r="AO49" s="20">
        <v>0.4378151760677077</v>
      </c>
      <c r="AP49" s="20">
        <v>0.29674487226139773</v>
      </c>
      <c r="AQ49" s="20">
        <v>0.14015099704092759</v>
      </c>
      <c r="AR49" s="20">
        <v>5.37707742549383E-2</v>
      </c>
      <c r="AS49" s="23">
        <v>0.39083741127303784</v>
      </c>
      <c r="AT49" s="28">
        <v>0.79379999999999995</v>
      </c>
      <c r="AU49" s="28">
        <v>0.63929999999999998</v>
      </c>
      <c r="AV49" s="28">
        <v>0.14799999999999999</v>
      </c>
      <c r="AW49" s="28">
        <v>0.16800000000000001</v>
      </c>
      <c r="AX49" s="29">
        <v>46.608238447855669</v>
      </c>
    </row>
    <row r="50" spans="1:50" x14ac:dyDescent="0.35">
      <c r="A50" s="33" t="s">
        <v>106</v>
      </c>
      <c r="B50" s="33" t="s">
        <v>125</v>
      </c>
      <c r="C50" s="24">
        <v>26564.667831999999</v>
      </c>
      <c r="D50" s="25">
        <v>0.5393</v>
      </c>
      <c r="E50" s="25">
        <v>0.25209999999999999</v>
      </c>
      <c r="F50" s="25">
        <v>3.7400000000000003E-2</v>
      </c>
      <c r="G50" s="25">
        <v>0.17120000000000002</v>
      </c>
      <c r="H50" s="25">
        <v>0.24840000000000001</v>
      </c>
      <c r="I50" s="25">
        <v>0.25429999999999997</v>
      </c>
      <c r="J50" s="25">
        <v>0.63240000000000007</v>
      </c>
      <c r="K50" s="25">
        <v>0.1133</v>
      </c>
      <c r="L50" s="25">
        <v>0.20949999999999999</v>
      </c>
      <c r="M50" s="25">
        <v>0.50970000000000004</v>
      </c>
      <c r="N50" s="25">
        <v>0.21479999999999999</v>
      </c>
      <c r="O50" s="26">
        <v>34334.120000000003</v>
      </c>
      <c r="P50" s="25">
        <v>0.61709999999999998</v>
      </c>
      <c r="Q50" s="27">
        <v>7837.46</v>
      </c>
      <c r="R50" s="20">
        <v>0.29653224811750717</v>
      </c>
      <c r="S50" s="27">
        <v>2793.5736372000001</v>
      </c>
      <c r="T50" s="20">
        <v>0.41655070364410896</v>
      </c>
      <c r="U50" s="27">
        <v>1187.8657655</v>
      </c>
      <c r="V50" s="20">
        <v>0.35207435788835345</v>
      </c>
      <c r="W50" s="27">
        <v>475.36042559999999</v>
      </c>
      <c r="X50" s="20">
        <v>0.15592185947622939</v>
      </c>
      <c r="Y50" s="27">
        <v>3322.64</v>
      </c>
      <c r="Z50" s="23">
        <v>0.12571291067324797</v>
      </c>
      <c r="AA50" s="27">
        <v>15830.57</v>
      </c>
      <c r="AB50" s="23">
        <v>0.59895355269201578</v>
      </c>
      <c r="AC50" s="20">
        <v>0.24304955419454319</v>
      </c>
      <c r="AD50" s="20">
        <v>0.34961813749320175</v>
      </c>
      <c r="AE50" s="20">
        <v>0.22285830636902279</v>
      </c>
      <c r="AF50" s="20">
        <v>6.8091532136787369E-2</v>
      </c>
      <c r="AG50" s="20">
        <v>0.29094983850581019</v>
      </c>
      <c r="AH50" s="20">
        <v>0.11638246978879703</v>
      </c>
      <c r="AI50" s="20">
        <v>2.2056784214094089E-2</v>
      </c>
      <c r="AJ50" s="20">
        <v>0.14330433787918873</v>
      </c>
      <c r="AK50" s="20">
        <v>6.5818358756690462E-3</v>
      </c>
      <c r="AL50" s="23">
        <v>9.6985520812590903E-2</v>
      </c>
      <c r="AM50" s="20">
        <v>0.23460361344943251</v>
      </c>
      <c r="AN50" s="20">
        <v>0.54866977141574003</v>
      </c>
      <c r="AO50" s="20">
        <v>0.38934517573453431</v>
      </c>
      <c r="AP50" s="20">
        <v>0.27642336739497592</v>
      </c>
      <c r="AQ50" s="20">
        <v>0.12942967523642207</v>
      </c>
      <c r="AR50" s="20">
        <v>5.4737683960631729E-2</v>
      </c>
      <c r="AS50" s="23">
        <v>0.33529916689107925</v>
      </c>
      <c r="AT50" s="28">
        <v>0.84840000000000004</v>
      </c>
      <c r="AU50" s="28">
        <v>0.76170000000000004</v>
      </c>
      <c r="AV50" s="28">
        <v>0.155</v>
      </c>
      <c r="AW50" s="28">
        <v>0.14799999999999999</v>
      </c>
      <c r="AX50" s="29">
        <v>36.272116500828943</v>
      </c>
    </row>
    <row r="51" spans="1:50" x14ac:dyDescent="0.35">
      <c r="A51" s="33" t="s">
        <v>107</v>
      </c>
      <c r="B51" s="33" t="s">
        <v>126</v>
      </c>
      <c r="C51" s="24">
        <v>23527.402241</v>
      </c>
      <c r="D51" s="25">
        <v>0.55449999999999999</v>
      </c>
      <c r="E51" s="25">
        <v>0.31819999999999998</v>
      </c>
      <c r="F51" s="25">
        <v>0.01</v>
      </c>
      <c r="G51" s="25">
        <v>0.1173</v>
      </c>
      <c r="H51" s="25">
        <v>0.17550000000000002</v>
      </c>
      <c r="I51" s="25">
        <v>0.2293</v>
      </c>
      <c r="J51" s="25">
        <v>0.65249999999999997</v>
      </c>
      <c r="K51" s="25">
        <v>0.1182</v>
      </c>
      <c r="L51" s="25">
        <v>0.21559999999999999</v>
      </c>
      <c r="M51" s="25">
        <v>0.40100000000000002</v>
      </c>
      <c r="N51" s="25">
        <v>0.21629999999999999</v>
      </c>
      <c r="O51" s="26">
        <v>28854.94</v>
      </c>
      <c r="P51" s="25">
        <v>0.58440000000000003</v>
      </c>
      <c r="Q51" s="27">
        <v>7949.55</v>
      </c>
      <c r="R51" s="20">
        <v>0.33876452615026659</v>
      </c>
      <c r="S51" s="27">
        <v>2611.3840045000002</v>
      </c>
      <c r="T51" s="20">
        <v>0.49477372672200542</v>
      </c>
      <c r="U51" s="27">
        <v>1337.0022921</v>
      </c>
      <c r="V51" s="20">
        <v>0.47326899218385871</v>
      </c>
      <c r="W51" s="27">
        <v>401.20311863000001</v>
      </c>
      <c r="X51" s="20">
        <v>0.13866345816006082</v>
      </c>
      <c r="Y51" s="27">
        <v>3451.55</v>
      </c>
      <c r="Z51" s="23">
        <v>0.14708539480020286</v>
      </c>
      <c r="AA51" s="27">
        <v>15220.88</v>
      </c>
      <c r="AB51" s="23">
        <v>0.64862718025423693</v>
      </c>
      <c r="AC51" s="20">
        <v>0.21619470152263184</v>
      </c>
      <c r="AD51" s="20">
        <v>0.36514290373877706</v>
      </c>
      <c r="AE51" s="20">
        <v>0.22115130739384531</v>
      </c>
      <c r="AF51" s="20">
        <v>6.0424231162488483E-2</v>
      </c>
      <c r="AG51" s="20">
        <v>0.28157553855633383</v>
      </c>
      <c r="AH51" s="20">
        <v>0.1370868561527035</v>
      </c>
      <c r="AI51" s="20">
        <v>5.5641827113494101E-2</v>
      </c>
      <c r="AJ51" s="20">
        <v>0.11841121972513433</v>
      </c>
      <c r="AK51" s="20">
        <v>4.9865164222364436E-3</v>
      </c>
      <c r="AL51" s="23">
        <v>9.0614455521817336E-2</v>
      </c>
      <c r="AM51" s="20">
        <v>0.28426196848516183</v>
      </c>
      <c r="AN51" s="20">
        <v>0.50360051337547906</v>
      </c>
      <c r="AO51" s="20">
        <v>0.38822362377085334</v>
      </c>
      <c r="AP51" s="20">
        <v>0.28855735757404111</v>
      </c>
      <c r="AQ51" s="20">
        <v>0.16198494800107263</v>
      </c>
      <c r="AR51" s="20">
        <v>6.4854871349302373E-2</v>
      </c>
      <c r="AS51" s="23">
        <v>0.36394658413822245</v>
      </c>
      <c r="AT51" s="28">
        <v>0.82200000000000006</v>
      </c>
      <c r="AU51" s="28">
        <v>0.71889999999999998</v>
      </c>
      <c r="AV51" s="28">
        <v>0.13100000000000001</v>
      </c>
      <c r="AW51" s="28">
        <v>0.14699999999999999</v>
      </c>
      <c r="AX51" s="29">
        <v>40.161342449488643</v>
      </c>
    </row>
    <row r="52" spans="1:50" x14ac:dyDescent="0.35">
      <c r="A52" s="33" t="s">
        <v>108</v>
      </c>
      <c r="B52" s="33" t="s">
        <v>127</v>
      </c>
      <c r="C52" s="24">
        <v>25887.670736</v>
      </c>
      <c r="D52" s="25">
        <v>0.74560000000000004</v>
      </c>
      <c r="E52" s="25">
        <v>9.0899999999999995E-2</v>
      </c>
      <c r="F52" s="25">
        <v>2.9100000000000001E-2</v>
      </c>
      <c r="G52" s="25">
        <v>0.13449999999999998</v>
      </c>
      <c r="H52" s="25">
        <v>0.20269999999999999</v>
      </c>
      <c r="I52" s="25">
        <v>0.21840000000000001</v>
      </c>
      <c r="J52" s="25">
        <v>0.65989999999999993</v>
      </c>
      <c r="K52" s="25">
        <v>0.1217</v>
      </c>
      <c r="L52" s="25">
        <v>0.13730000000000001</v>
      </c>
      <c r="M52" s="25">
        <v>0.41049999999999998</v>
      </c>
      <c r="N52" s="25">
        <v>0.1623</v>
      </c>
      <c r="O52" s="26">
        <v>41649.089999999997</v>
      </c>
      <c r="P52" s="25">
        <v>0.67040000000000011</v>
      </c>
      <c r="Q52" s="27">
        <v>5399.42</v>
      </c>
      <c r="R52" s="20">
        <v>0.20922810560799307</v>
      </c>
      <c r="S52" s="27">
        <v>1519.1183936</v>
      </c>
      <c r="T52" s="20">
        <v>0.2723712564954745</v>
      </c>
      <c r="U52" s="27">
        <v>747.26341047999995</v>
      </c>
      <c r="V52" s="20">
        <v>0.24287108503277485</v>
      </c>
      <c r="W52" s="27">
        <v>620.05350924000004</v>
      </c>
      <c r="X52" s="20">
        <v>0.19791406444313894</v>
      </c>
      <c r="Y52" s="27">
        <v>1914.24</v>
      </c>
      <c r="Z52" s="23">
        <v>7.4177005841191204E-2</v>
      </c>
      <c r="AA52" s="27">
        <v>12612.12</v>
      </c>
      <c r="AB52" s="23">
        <v>0.48872100620079223</v>
      </c>
      <c r="AC52" s="20">
        <v>0.16910947828194053</v>
      </c>
      <c r="AD52" s="20">
        <v>0.34028880098691305</v>
      </c>
      <c r="AE52" s="20">
        <v>0.23925689662622418</v>
      </c>
      <c r="AF52" s="20">
        <v>8.5268894123318645E-2</v>
      </c>
      <c r="AG52" s="20">
        <v>0.32452579074954285</v>
      </c>
      <c r="AH52" s="20">
        <v>0.16607592997052681</v>
      </c>
      <c r="AI52" s="20">
        <v>1.5084601368555309E-2</v>
      </c>
      <c r="AJ52" s="20">
        <v>0.10403453926777893</v>
      </c>
      <c r="AK52" s="20">
        <v>7.5268872759656092E-3</v>
      </c>
      <c r="AL52" s="23">
        <v>7.2865832854627194E-2</v>
      </c>
      <c r="AM52" s="20">
        <v>0.25013303710920837</v>
      </c>
      <c r="AN52" s="20">
        <v>0.4618520663060488</v>
      </c>
      <c r="AO52" s="20">
        <v>0.32792121690394715</v>
      </c>
      <c r="AP52" s="20">
        <v>0.27253106278141326</v>
      </c>
      <c r="AQ52" s="20">
        <v>8.3569948298507876E-2</v>
      </c>
      <c r="AR52" s="20">
        <v>4.6233333630966759E-2</v>
      </c>
      <c r="AS52" s="23">
        <v>0.23820035139812823</v>
      </c>
      <c r="AT52" s="28">
        <v>0.85750000000000004</v>
      </c>
      <c r="AU52" s="28">
        <v>0.78269999999999995</v>
      </c>
      <c r="AV52" s="28">
        <v>0.11</v>
      </c>
      <c r="AW52" s="28">
        <v>0.13200000000000001</v>
      </c>
      <c r="AX52" s="29">
        <v>29.542982625720342</v>
      </c>
    </row>
    <row r="53" spans="1:50" x14ac:dyDescent="0.35">
      <c r="A53" s="33" t="s">
        <v>109</v>
      </c>
      <c r="B53" s="33" t="s">
        <v>128</v>
      </c>
      <c r="C53" s="24">
        <v>24251.438267000001</v>
      </c>
      <c r="D53" s="25">
        <v>0.61950000000000005</v>
      </c>
      <c r="E53" s="25">
        <v>0.1573</v>
      </c>
      <c r="F53" s="25">
        <v>1.52E-2</v>
      </c>
      <c r="G53" s="25">
        <v>0.20800000000000002</v>
      </c>
      <c r="H53" s="25">
        <v>0.42249999999999999</v>
      </c>
      <c r="I53" s="25">
        <v>0.27989999999999998</v>
      </c>
      <c r="J53" s="25">
        <v>0.61850000000000005</v>
      </c>
      <c r="K53" s="25">
        <v>0.1016</v>
      </c>
      <c r="L53" s="25">
        <v>0.24969999999999998</v>
      </c>
      <c r="M53" s="25">
        <v>0.46929999999999999</v>
      </c>
      <c r="N53" s="25">
        <v>0.2394</v>
      </c>
      <c r="O53" s="26">
        <v>29367.87</v>
      </c>
      <c r="P53" s="25">
        <v>0.57520000000000004</v>
      </c>
      <c r="Q53" s="27">
        <v>8928.17</v>
      </c>
      <c r="R53" s="20">
        <v>0.36985192534336381</v>
      </c>
      <c r="S53" s="27">
        <v>3386.3100462000002</v>
      </c>
      <c r="T53" s="20">
        <v>0.50594055762949153</v>
      </c>
      <c r="U53" s="27">
        <v>1529.0981400999999</v>
      </c>
      <c r="V53" s="20">
        <v>0.45564411932554139</v>
      </c>
      <c r="W53" s="27">
        <v>450.91456595</v>
      </c>
      <c r="X53" s="20">
        <v>0.19835635683368508</v>
      </c>
      <c r="Y53" s="27">
        <v>3887.25</v>
      </c>
      <c r="Z53" s="23">
        <v>0.16103041236793106</v>
      </c>
      <c r="AA53" s="27">
        <v>16654.79</v>
      </c>
      <c r="AB53" s="23">
        <v>0.68992930776289008</v>
      </c>
      <c r="AC53" s="20">
        <v>0.3045819643977114</v>
      </c>
      <c r="AD53" s="20">
        <v>0.36628527881974621</v>
      </c>
      <c r="AE53" s="20">
        <v>0.18874238326247972</v>
      </c>
      <c r="AF53" s="20">
        <v>5.3684933265504269E-2</v>
      </c>
      <c r="AG53" s="20">
        <v>0.24242731652798397</v>
      </c>
      <c r="AH53" s="20">
        <v>8.6705440267078576E-2</v>
      </c>
      <c r="AI53" s="20">
        <v>4.126767244284802E-2</v>
      </c>
      <c r="AJ53" s="20">
        <v>0.14621597979863463</v>
      </c>
      <c r="AK53" s="20">
        <v>2.6199556655820749E-3</v>
      </c>
      <c r="AL53" s="23">
        <v>0.10224899549411125</v>
      </c>
      <c r="AM53" s="20">
        <v>0.29863092872882274</v>
      </c>
      <c r="AN53" s="20">
        <v>0.59929582166575679</v>
      </c>
      <c r="AO53" s="20">
        <v>0.45854739971794278</v>
      </c>
      <c r="AP53" s="20">
        <v>0.31671139937271692</v>
      </c>
      <c r="AQ53" s="20">
        <v>0.19553034078888365</v>
      </c>
      <c r="AR53" s="20">
        <v>6.713580561253904E-2</v>
      </c>
      <c r="AS53" s="23">
        <v>0.44780967499942848</v>
      </c>
      <c r="AT53" s="28">
        <v>0.85</v>
      </c>
      <c r="AU53" s="28">
        <v>0.75950000000000006</v>
      </c>
      <c r="AV53" s="28">
        <v>0.129</v>
      </c>
      <c r="AW53" s="28">
        <v>0.14299999999999999</v>
      </c>
      <c r="AX53" s="29">
        <v>49.831880766836619</v>
      </c>
    </row>
    <row r="54" spans="1:50" x14ac:dyDescent="0.35">
      <c r="A54" s="33" t="s">
        <v>110</v>
      </c>
      <c r="B54" s="33" t="s">
        <v>129</v>
      </c>
      <c r="C54" s="24">
        <v>24924.954372</v>
      </c>
      <c r="D54" s="25">
        <v>0.59850000000000003</v>
      </c>
      <c r="E54" s="25">
        <v>0.23680000000000001</v>
      </c>
      <c r="F54" s="25">
        <v>1.6E-2</v>
      </c>
      <c r="G54" s="25">
        <v>0.14880000000000002</v>
      </c>
      <c r="H54" s="25">
        <v>0.21489999999999998</v>
      </c>
      <c r="I54" s="25">
        <v>0.21170000000000003</v>
      </c>
      <c r="J54" s="25">
        <v>0.66449999999999998</v>
      </c>
      <c r="K54" s="25">
        <v>0.12380000000000001</v>
      </c>
      <c r="L54" s="25">
        <v>0.18559999999999999</v>
      </c>
      <c r="M54" s="25">
        <v>0.51990000000000003</v>
      </c>
      <c r="N54" s="25">
        <v>0.20749999999999999</v>
      </c>
      <c r="O54" s="26">
        <v>35014.58</v>
      </c>
      <c r="P54" s="25">
        <v>0.63479999999999992</v>
      </c>
      <c r="Q54" s="27">
        <v>8189.59</v>
      </c>
      <c r="R54" s="20">
        <v>0.33440246759726944</v>
      </c>
      <c r="S54" s="27">
        <v>2572.3094285000002</v>
      </c>
      <c r="T54" s="20">
        <v>0.49664987244878256</v>
      </c>
      <c r="U54" s="27">
        <v>988.67424373999995</v>
      </c>
      <c r="V54" s="20">
        <v>0.37431615727504008</v>
      </c>
      <c r="W54" s="27">
        <v>859.88789687999997</v>
      </c>
      <c r="X54" s="20">
        <v>0.30687921737573309</v>
      </c>
      <c r="Y54" s="27">
        <v>3262.31</v>
      </c>
      <c r="Z54" s="23">
        <v>0.1332086849362725</v>
      </c>
      <c r="AA54" s="27">
        <v>14166.5</v>
      </c>
      <c r="AB54" s="23">
        <v>0.57845539974732774</v>
      </c>
      <c r="AC54" s="20">
        <v>0.18376320093882567</v>
      </c>
      <c r="AD54" s="20">
        <v>0.27702161733679354</v>
      </c>
      <c r="AE54" s="20">
        <v>0.21842086535354321</v>
      </c>
      <c r="AF54" s="20">
        <v>7.2239526464048812E-2</v>
      </c>
      <c r="AG54" s="20">
        <v>0.29066039181759201</v>
      </c>
      <c r="AH54" s="20">
        <v>0.24855478992971333</v>
      </c>
      <c r="AI54" s="20">
        <v>3.1581487093132202E-2</v>
      </c>
      <c r="AJ54" s="20">
        <v>0.13506959321579048</v>
      </c>
      <c r="AK54" s="20">
        <v>4.7279271011841381E-4</v>
      </c>
      <c r="AL54" s="23">
        <v>9.6497096892069673E-2</v>
      </c>
      <c r="AM54" s="20">
        <v>0.18609506476452667</v>
      </c>
      <c r="AN54" s="20">
        <v>0.49109205303073977</v>
      </c>
      <c r="AO54" s="20">
        <v>0.3767628561228677</v>
      </c>
      <c r="AP54" s="20">
        <v>0.24882351599360933</v>
      </c>
      <c r="AQ54" s="20">
        <v>0.15063080242831692</v>
      </c>
      <c r="AR54" s="20">
        <v>5.009174991790924E-2</v>
      </c>
      <c r="AS54" s="23">
        <v>0.31108831189496972</v>
      </c>
      <c r="AT54" s="28">
        <v>0.85840000000000005</v>
      </c>
      <c r="AU54" s="28">
        <v>0.79909999999999992</v>
      </c>
      <c r="AV54" s="28">
        <v>0.121</v>
      </c>
      <c r="AW54" s="28">
        <v>0.11700000000000001</v>
      </c>
      <c r="AX54" s="29">
        <v>53.44076554020711</v>
      </c>
    </row>
    <row r="55" spans="1:50" x14ac:dyDescent="0.35">
      <c r="A55" s="33" t="s">
        <v>111</v>
      </c>
      <c r="B55" s="33" t="s">
        <v>130</v>
      </c>
      <c r="C55" s="24">
        <v>24691.207322999999</v>
      </c>
      <c r="D55" s="25">
        <v>0.66510000000000002</v>
      </c>
      <c r="E55" s="25">
        <v>0.17069999999999999</v>
      </c>
      <c r="F55" s="25">
        <v>3.5400000000000001E-2</v>
      </c>
      <c r="G55" s="25">
        <v>0.1288</v>
      </c>
      <c r="H55" s="25">
        <v>0.16949999999999998</v>
      </c>
      <c r="I55" s="25">
        <v>0.23579999999999998</v>
      </c>
      <c r="J55" s="25">
        <v>0.63319999999999999</v>
      </c>
      <c r="K55" s="25">
        <v>0.13100000000000001</v>
      </c>
      <c r="L55" s="25">
        <v>0.1646</v>
      </c>
      <c r="M55" s="25">
        <v>0.45069999999999999</v>
      </c>
      <c r="N55" s="25">
        <v>0.18789999999999998</v>
      </c>
      <c r="O55" s="26">
        <v>37538.949999999997</v>
      </c>
      <c r="P55" s="25">
        <v>0.63659999999999994</v>
      </c>
      <c r="Q55" s="27">
        <v>6207.54</v>
      </c>
      <c r="R55" s="20">
        <v>0.25651807929425852</v>
      </c>
      <c r="S55" s="27">
        <v>2175.5581981999999</v>
      </c>
      <c r="T55" s="20">
        <v>0.38811922521015058</v>
      </c>
      <c r="U55" s="27">
        <v>989.21230008999999</v>
      </c>
      <c r="V55" s="20">
        <v>0.35576588721899793</v>
      </c>
      <c r="W55" s="27">
        <v>461.90614245</v>
      </c>
      <c r="X55" s="20">
        <v>0.15004861205350176</v>
      </c>
      <c r="Y55" s="27">
        <v>2562.19</v>
      </c>
      <c r="Z55" s="23">
        <v>0.10587898871162429</v>
      </c>
      <c r="AA55" s="27">
        <v>12354.98</v>
      </c>
      <c r="AB55" s="23">
        <v>0.51055260849208839</v>
      </c>
      <c r="AC55" s="20">
        <v>0.18204185945514897</v>
      </c>
      <c r="AD55" s="20">
        <v>0.42068968827214209</v>
      </c>
      <c r="AE55" s="20">
        <v>0.2127995183570314</v>
      </c>
      <c r="AF55" s="20">
        <v>6.6872562908128694E-2</v>
      </c>
      <c r="AG55" s="20">
        <v>0.27967208126516013</v>
      </c>
      <c r="AH55" s="20">
        <v>0.11759637101355488</v>
      </c>
      <c r="AI55" s="20">
        <v>8.078680735175453E-2</v>
      </c>
      <c r="AJ55" s="20">
        <v>0.10364072848700649</v>
      </c>
      <c r="AK55" s="20">
        <v>5.2518605672199578E-4</v>
      </c>
      <c r="AL55" s="23">
        <v>8.4745139196432159E-2</v>
      </c>
      <c r="AM55" s="20">
        <v>0.29785174829802546</v>
      </c>
      <c r="AN55" s="20">
        <v>0.52889137628010641</v>
      </c>
      <c r="AO55" s="20">
        <v>0.37768001767615705</v>
      </c>
      <c r="AP55" s="20">
        <v>0.29772368079565981</v>
      </c>
      <c r="AQ55" s="20">
        <v>9.0244541060457609E-2</v>
      </c>
      <c r="AR55" s="20">
        <v>4.6352834519835774E-2</v>
      </c>
      <c r="AS55" s="23">
        <v>0.2667374193607831</v>
      </c>
      <c r="AT55" s="28">
        <v>0.87840000000000007</v>
      </c>
      <c r="AU55" s="28">
        <v>0.82739999999999991</v>
      </c>
      <c r="AV55" s="28">
        <v>0.10299999999999999</v>
      </c>
      <c r="AW55" s="28">
        <v>0.113</v>
      </c>
      <c r="AX55" s="29">
        <v>32.549777370104671</v>
      </c>
    </row>
    <row r="56" spans="1:50" x14ac:dyDescent="0.35">
      <c r="A56" s="33" t="s">
        <v>112</v>
      </c>
      <c r="B56" s="33" t="s">
        <v>131</v>
      </c>
      <c r="C56" s="24">
        <v>24597.115381</v>
      </c>
      <c r="D56" s="25">
        <v>0.77029999999999998</v>
      </c>
      <c r="E56" s="25">
        <v>0.1308</v>
      </c>
      <c r="F56" s="25">
        <v>4.5199999999999997E-2</v>
      </c>
      <c r="G56" s="25">
        <v>5.3600000000000002E-2</v>
      </c>
      <c r="H56" s="25">
        <v>8.5600000000000009E-2</v>
      </c>
      <c r="I56" s="25">
        <v>0.19989999999999999</v>
      </c>
      <c r="J56" s="25">
        <v>0.63759999999999994</v>
      </c>
      <c r="K56" s="25">
        <v>0.16250000000000001</v>
      </c>
      <c r="L56" s="25">
        <v>0.12960000000000002</v>
      </c>
      <c r="M56" s="25">
        <v>0.37740000000000001</v>
      </c>
      <c r="N56" s="25">
        <v>0.15509999999999999</v>
      </c>
      <c r="O56" s="26">
        <v>54397.66</v>
      </c>
      <c r="P56" s="25">
        <v>0.66390000000000005</v>
      </c>
      <c r="Q56" s="27">
        <v>4460.53</v>
      </c>
      <c r="R56" s="20">
        <v>0.18354489237975946</v>
      </c>
      <c r="S56" s="27">
        <v>1463.6640285999999</v>
      </c>
      <c r="T56" s="20">
        <v>0.30546490644057689</v>
      </c>
      <c r="U56" s="27">
        <v>569.88190955000005</v>
      </c>
      <c r="V56" s="20">
        <v>0.2237573889970228</v>
      </c>
      <c r="W56" s="27">
        <v>621.38089294999997</v>
      </c>
      <c r="X56" s="20">
        <v>0.16023369841632704</v>
      </c>
      <c r="Y56" s="27">
        <v>2436.21</v>
      </c>
      <c r="Z56" s="23">
        <v>0.1002468097433475</v>
      </c>
      <c r="AA56" s="27">
        <v>8472.11</v>
      </c>
      <c r="AB56" s="23">
        <v>0.34861608781456105</v>
      </c>
      <c r="AC56" s="20">
        <v>0.11064204591178853</v>
      </c>
      <c r="AD56" s="20">
        <v>0.28449370303324806</v>
      </c>
      <c r="AE56" s="20">
        <v>0.23510016055603153</v>
      </c>
      <c r="AF56" s="20">
        <v>7.8212249557647884E-2</v>
      </c>
      <c r="AG56" s="20">
        <v>0.31331241011367944</v>
      </c>
      <c r="AH56" s="20">
        <v>0.2915518409632844</v>
      </c>
      <c r="AI56" s="20">
        <v>1.540360889602606E-2</v>
      </c>
      <c r="AJ56" s="20">
        <v>7.2303768292382345E-2</v>
      </c>
      <c r="AK56" s="20">
        <v>4.503844645954924E-3</v>
      </c>
      <c r="AL56" s="23">
        <v>4.9912412189290122E-2</v>
      </c>
      <c r="AM56" s="20">
        <v>0.19931358311281172</v>
      </c>
      <c r="AN56" s="20">
        <v>0.46719696688101697</v>
      </c>
      <c r="AO56" s="20">
        <v>0.28271783731236455</v>
      </c>
      <c r="AP56" s="20">
        <v>0.27868042424848333</v>
      </c>
      <c r="AQ56" s="20">
        <v>6.1620436814300378E-2</v>
      </c>
      <c r="AR56" s="20">
        <v>3.3907096533743915E-2</v>
      </c>
      <c r="AS56" s="23">
        <v>0.18101797100003839</v>
      </c>
      <c r="AT56" s="28">
        <v>0.88540000000000008</v>
      </c>
      <c r="AU56" s="28">
        <v>0.84329999999999994</v>
      </c>
      <c r="AV56" s="28">
        <v>7.3999999999999996E-2</v>
      </c>
      <c r="AW56" s="28">
        <v>8.7999999999999995E-2</v>
      </c>
      <c r="AX56" s="29">
        <v>18.2162707992251</v>
      </c>
    </row>
    <row r="58" spans="1:50" x14ac:dyDescent="0.35">
      <c r="A58" s="34"/>
      <c r="D58" s="36"/>
      <c r="E58" s="37"/>
      <c r="F58" s="37"/>
      <c r="G58" s="37"/>
      <c r="H58" s="37"/>
      <c r="I58" s="38"/>
      <c r="J58" s="38"/>
      <c r="K58" s="38"/>
      <c r="L58" s="38"/>
      <c r="M58" s="38"/>
      <c r="N58" s="38"/>
      <c r="O58" s="39"/>
      <c r="P58" s="38"/>
      <c r="Q58" s="38"/>
    </row>
    <row r="59" spans="1:50" x14ac:dyDescent="0.3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50" x14ac:dyDescent="0.3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50" x14ac:dyDescent="0.3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50" x14ac:dyDescent="0.3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50" x14ac:dyDescent="0.3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50" x14ac:dyDescent="0.3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4:16" x14ac:dyDescent="0.3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4:16" x14ac:dyDescent="0.35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4:16" x14ac:dyDescent="0.35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4:16" x14ac:dyDescent="0.35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4:16" x14ac:dyDescent="0.35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4:16" x14ac:dyDescent="0.35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4:16" x14ac:dyDescent="0.3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4:16" x14ac:dyDescent="0.35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4:16" x14ac:dyDescent="0.35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4:16" x14ac:dyDescent="0.35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4:16" x14ac:dyDescent="0.3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</sheetData>
  <mergeCells count="14">
    <mergeCell ref="AM4:AO4"/>
    <mergeCell ref="AP4:AS4"/>
    <mergeCell ref="AT4:AU4"/>
    <mergeCell ref="AV4:AX4"/>
    <mergeCell ref="A1:AN1"/>
    <mergeCell ref="A2:AN2"/>
    <mergeCell ref="A3:AN3"/>
    <mergeCell ref="D4:H4"/>
    <mergeCell ref="I4:K4"/>
    <mergeCell ref="L4:N4"/>
    <mergeCell ref="O4:P4"/>
    <mergeCell ref="Q4:AB4"/>
    <mergeCell ref="AC4:AH4"/>
    <mergeCell ref="AI4:AL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0A1EEF272F441A8E84AA128C30808" ma:contentTypeVersion="14" ma:contentTypeDescription="Create a new document." ma:contentTypeScope="" ma:versionID="0560fb2fe289a2db9995d3a9d8a65a79">
  <xsd:schema xmlns:xsd="http://www.w3.org/2001/XMLSchema" xmlns:xs="http://www.w3.org/2001/XMLSchema" xmlns:p="http://schemas.microsoft.com/office/2006/metadata/properties" xmlns:ns3="2f556ad4-ba2b-4c54-8545-7a61899664f8" xmlns:ns4="ddb56ef1-cf04-43ad-9f61-950fb4302b92" targetNamespace="http://schemas.microsoft.com/office/2006/metadata/properties" ma:root="true" ma:fieldsID="2a32dc5ac2532f86b989835f6693cca7" ns3:_="" ns4:_="">
    <xsd:import namespace="2f556ad4-ba2b-4c54-8545-7a61899664f8"/>
    <xsd:import namespace="ddb56ef1-cf04-43ad-9f61-950fb4302b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56ad4-ba2b-4c54-8545-7a61899664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6ef1-cf04-43ad-9f61-950fb4302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B87D8A-BC78-478F-83FE-C5ED136136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556ad4-ba2b-4c54-8545-7a61899664f8"/>
    <ds:schemaRef ds:uri="ddb56ef1-cf04-43ad-9f61-950fb4302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1BB58-34CD-4726-8B52-DD3D584C9643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ddb56ef1-cf04-43ad-9f61-950fb4302b92"/>
    <ds:schemaRef ds:uri="2f556ad4-ba2b-4c54-8545-7a61899664f8"/>
  </ds:schemaRefs>
</ds:datastoreItem>
</file>

<file path=customXml/itemProps3.xml><?xml version="1.0" encoding="utf-8"?>
<ds:datastoreItem xmlns:ds="http://schemas.openxmlformats.org/officeDocument/2006/customXml" ds:itemID="{05A8049F-80D7-4B6A-AE8A-80CDEDAFE8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Dorman</dc:creator>
  <cp:lastModifiedBy>Emily Campbell</cp:lastModifiedBy>
  <dcterms:created xsi:type="dcterms:W3CDTF">2022-01-14T17:02:10Z</dcterms:created>
  <dcterms:modified xsi:type="dcterms:W3CDTF">2022-01-14T17:53:42Z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0x0101002EA0A1EEF272F441A8E84AA128C30808</vt:lpwstr>
  </property>
</Properties>
</file>